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yslip" state="visible" r:id="rId4"/>
    <sheet sheetId="2" name="Payroll Register" state="visible" r:id="rId5"/>
    <sheet sheetId="3" name="Instructions and Sources" state="visible" r:id="rId6"/>
  </sheets>
  <definedNames>
    <definedName name="_xlnm.Print_Area" localSheetId="0">'Payslip'!$A1:$F36</definedName>
    <definedName name="_xlnm.Print_Area" localSheetId="1">'Payroll Register'!$A1:$Z54</definedName>
    <definedName name="_xlnm.Print_Titles" localSheetId="1">'Payroll Register'!$1:$4</definedName>
  </definedNames>
  <calcPr calcId="171027" fullCalcOnLoad="1"/>
</workbook>
</file>

<file path=xl/sharedStrings.xml><?xml version="1.0" encoding="utf-8"?>
<sst xmlns="http://schemas.openxmlformats.org/spreadsheetml/2006/main" count="117" uniqueCount="95">
  <si>
    <t>SRI LANKA EMPLOYEE PAYSLIP</t>
  </si>
  <si>
    <t>Free editable template | mypayslip.lk | Verified 17 July 2026</t>
  </si>
  <si>
    <t>EMPLOYER NAME</t>
  </si>
  <si>
    <t/>
  </si>
  <si>
    <t>PAY PERIOD</t>
  </si>
  <si>
    <t>EMPLOYER ADDRESS</t>
  </si>
  <si>
    <t>PAYMENT DATE</t>
  </si>
  <si>
    <t>EMPLOYEE NAME</t>
  </si>
  <si>
    <t>EMPLOYEE ID</t>
  </si>
  <si>
    <t>DESIGNATION</t>
  </si>
  <si>
    <t>EPF NUMBER</t>
  </si>
  <si>
    <t>EARNINGS</t>
  </si>
  <si>
    <t>AMOUNT (LKR)</t>
  </si>
  <si>
    <t>NOTES</t>
  </si>
  <si>
    <t>Basic salary</t>
  </si>
  <si>
    <t>Allowances</t>
  </si>
  <si>
    <t>Overtime remuneration</t>
  </si>
  <si>
    <t>Bonus / incentive</t>
  </si>
  <si>
    <t>Other earnings</t>
  </si>
  <si>
    <t>GROSS EARNINGS</t>
  </si>
  <si>
    <t>EPF / ETF eligible earnings base</t>
  </si>
  <si>
    <t>Defaults to gross; overwrite when payroll records use a different eligible base.</t>
  </si>
  <si>
    <t>DEDUCTIONS</t>
  </si>
  <si>
    <t>BASIS</t>
  </si>
  <si>
    <t>APIT / PAYE</t>
  </si>
  <si>
    <t>Enter the amount withheld for this pay period.</t>
  </si>
  <si>
    <t>Employee EPF 8%</t>
  </si>
  <si>
    <t>8% of eligible earnings base.</t>
  </si>
  <si>
    <t>Stamp duty</t>
  </si>
  <si>
    <t>Rs. 25 when gross exceeds Rs. 25,000.</t>
  </si>
  <si>
    <t>Other deductions</t>
  </si>
  <si>
    <t>Itemise supporting deductions in the notes.</t>
  </si>
  <si>
    <t>TOTAL DEDUCTIONS</t>
  </si>
  <si>
    <t>NET PAY</t>
  </si>
  <si>
    <t>EMPLOYER CONTRIBUTIONS</t>
  </si>
  <si>
    <t>NET PAY IMPACT</t>
  </si>
  <si>
    <t>Employer EPF 12%</t>
  </si>
  <si>
    <t>Employer funded; do not deduct from employee net pay.</t>
  </si>
  <si>
    <t>Employer ETF 3%</t>
  </si>
  <si>
    <t>APIT is intentionally manual: primary, secondary, lump-sum, non-resident and terminal-benefit payments can use different IRD tables. Verify the correct withholding before issue.</t>
  </si>
  <si>
    <t>Prepared / checked by</t>
  </si>
  <si>
    <t>Employee acknowledgement</t>
  </si>
  <si>
    <t>Name / signature / date</t>
  </si>
  <si>
    <t>SRI LANKA PAYROLL AND REMUNERATION REGISTER</t>
  </si>
  <si>
    <t>Yellow cells are inputs. Green cells contain formulas. APIT is manual because the applicable IRD table depends on the payment and employee case.</t>
  </si>
  <si>
    <t>Employee Name</t>
  </si>
  <si>
    <t>Employee ID</t>
  </si>
  <si>
    <t>EPF Number</t>
  </si>
  <si>
    <t>Age</t>
  </si>
  <si>
    <t>Sex</t>
  </si>
  <si>
    <t>Class / Grade</t>
  </si>
  <si>
    <t>Designation / Occupation</t>
  </si>
  <si>
    <t>Remuneration Period</t>
  </si>
  <si>
    <t>Hours Worked</t>
  </si>
  <si>
    <t>Overtime Hours</t>
  </si>
  <si>
    <t>Basic Salary</t>
  </si>
  <si>
    <t>Overtime Pay</t>
  </si>
  <si>
    <t>Other Earnings</t>
  </si>
  <si>
    <t>Gross Remuneration</t>
  </si>
  <si>
    <t>EPF / ETF Eligible Base</t>
  </si>
  <si>
    <t>Stamp Duty</t>
  </si>
  <si>
    <t>Other Deductions</t>
  </si>
  <si>
    <t>Advances</t>
  </si>
  <si>
    <t>Net Remuneration</t>
  </si>
  <si>
    <t>Payment Date</t>
  </si>
  <si>
    <t>Employee Acknowledgement</t>
  </si>
  <si>
    <t>HOW TO USE THIS WORKBOOK</t>
  </si>
  <si>
    <t>Purpose</t>
  </si>
  <si>
    <t>A free employee payslip and detailed payroll-record template for Sri Lanka. It is a record and checking aid, not payroll, tax or legal advice.</t>
  </si>
  <si>
    <t>Input cells</t>
  </si>
  <si>
    <t>Yellow cells are intended for employer, employee, pay-period, earnings, APIT and other deduction inputs.</t>
  </si>
  <si>
    <t>Formula cells</t>
  </si>
  <si>
    <t>Green cells calculate gross pay, EPF, ETF, stamp duty, total deductions and net pay. Open the workbook in Excel, LibreOffice, Numbers or another compatible spreadsheet to recalculate.</t>
  </si>
  <si>
    <t>EPF / ETF base</t>
  </si>
  <si>
    <t>The workbook defaults eligible earnings to gross remuneration. Overwrite the eligible base when payroll records and the statutory treatment of a payment support a different amount.</t>
  </si>
  <si>
    <t>Enter the amount withheld for the pay period. Regular primary employment, secondary employment, lump sums, non-residents and terminal benefits can require different IRD tables.</t>
  </si>
  <si>
    <t>Employer contributions</t>
  </si>
  <si>
    <t>Employer EPF and ETF are shown separately and must not reduce the employee's net pay.</t>
  </si>
  <si>
    <t>Privacy</t>
  </si>
  <si>
    <t>The workbook works offline. Store completed files securely because payroll records can contain personal and financial information.</t>
  </si>
  <si>
    <t>Verified</t>
  </si>
  <si>
    <t>17 July 2026 for the Sri Lanka 2026/27 year of assessment. The latest published regular-employment APIT tables are labelled 2025/26.</t>
  </si>
  <si>
    <t>PRIMARY SOURCES</t>
  </si>
  <si>
    <t>Labour remuneration record</t>
  </si>
  <si>
    <t>https://labourdept.gov.lk/downloads/labour_code/23.pdf</t>
  </si>
  <si>
    <t>IRD APIT tables</t>
  </si>
  <si>
    <t>https://www.ird.gov.lk/en/publications/sitepages/apit_tax_tables.aspx?menuid=1502</t>
  </si>
  <si>
    <t>CBSL EPF guidance</t>
  </si>
  <si>
    <t>https://www.cbsl.gov.lk/en/employees-provident-fund</t>
  </si>
  <si>
    <t>ETF Board guidance</t>
  </si>
  <si>
    <t>https://etfb.lk/employer-details/</t>
  </si>
  <si>
    <t>Calculation methodology</t>
  </si>
  <si>
    <t>https://mypayslip.lk/methodology/</t>
  </si>
  <si>
    <t>Payslip requirements</t>
  </si>
  <si>
    <t>https://mypayslip.lk/payslip-requirements/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</si>
</sst>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 yyyy"/>
    <numFmt numFmtId="165" formatCode="#,##0.00;[Red]-#,##0.00;&quot;-&quot;"/>
  </numFmts>
  <fonts count="20" x14ac:knownFonts="1">
    <font>
      <color theme="1"/>
      <family val="2"/>
      <scheme val="minor"/>
      <sz val="11"/>
      <name val="Calibri"/>
    </font>
    <font>
      <b/>
      <color rgb="FFFFFFFF"/>
      <sz val="18"/>
    </font>
    <font>
      <color rgb="FF59635C"/>
      <sz val="9"/>
    </font>
    <font>
      <b/>
      <color rgb="FF59635C"/>
      <sz val="9"/>
    </font>
    <font>
      <color rgb="FF172019"/>
      <sz val="10"/>
    </font>
    <font>
      <b/>
      <color rgb="FFFFFFFF"/>
      <sz val="11"/>
    </font>
    <font>
      <b/>
      <color rgb="FF172019"/>
    </font>
    <font>
      <b/>
      <color rgb="FF0C4A36"/>
      <sz val="10"/>
    </font>
    <font>
      <i/>
      <color rgb="FF59635C"/>
      <sz val="8"/>
    </font>
    <font>
      <color rgb="FF59635C"/>
      <sz val="8"/>
    </font>
    <font>
      <b/>
      <color rgb="FF0C4A36"/>
      <sz val="13"/>
    </font>
    <font>
      <b/>
      <color rgb="FFFFFFFF"/>
      <sz val="16"/>
    </font>
    <font>
      <i/>
      <color rgb="FF59635C"/>
      <sz val="9"/>
    </font>
    <font>
      <b/>
      <color rgb="FFFFFFFF"/>
      <sz val="9"/>
    </font>
    <font>
      <color rgb="FF172019"/>
      <sz val="9"/>
    </font>
    <font>
      <b/>
      <color rgb="FF0C4A36"/>
      <sz val="9"/>
    </font>
    <font>
      <b/>
      <color rgb="FFFFFFFF"/>
      <sz val="17"/>
    </font>
    <font>
      <color rgb="FF59635C"/>
    </font>
    <font>
      <b/>
      <color rgb="FFFFFFFF"/>
    </font>
    <font>
      <u/>
      <color rgb="FF15704E"/>
    </font>
  </fonts>
  <fills count="6">
    <fill>
      <patternFill patternType="none"/>
    </fill>
    <fill>
      <patternFill patternType="gray125"/>
    </fill>
    <fill>
      <patternFill patternType="solid">
        <fgColor rgb="FF0C4A36"/>
      </patternFill>
    </fill>
    <fill>
      <patternFill patternType="solid">
        <fgColor rgb="FFFFF8D9"/>
      </patternFill>
    </fill>
    <fill>
      <patternFill patternType="solid">
        <fgColor rgb="FF15704E"/>
      </patternFill>
    </fill>
    <fill>
      <patternFill patternType="solid">
        <fgColor rgb="FFE7F5EE"/>
      </patternFill>
    </fill>
  </fills>
  <borders count="3">
    <border>
      <left/>
      <right/>
      <top/>
      <bottom/>
      <diagonal/>
    </border>
    <border>
      <left style="thin">
        <color rgb="FFD5DDD7"/>
      </left>
      <right style="thin">
        <color rgb="FFD5DDD7"/>
      </right>
      <top style="thin">
        <color rgb="FFD5DDD7"/>
      </top>
      <bottom style="thin">
        <color rgb="FFD5DDD7"/>
      </bottom>
      <diagonal/>
    </border>
    <border>
      <left/>
      <right/>
      <top/>
      <bottom style="thin">
        <color rgb="FFD5DDD7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5" fontId="4" fillId="3" borderId="1" xfId="0" applyNumberFormat="1" applyFont="1" applyFill="1" applyBorder="1" applyAlignment="1">
      <alignment vertical="center" wrapText="1"/>
    </xf>
    <xf numFmtId="0" fontId="6" fillId="0" borderId="1" xfId="0" applyFont="1" applyBorder="1"/>
    <xf numFmtId="165" fontId="7" fillId="5" borderId="1" xfId="0" applyNumberFormat="1" applyFont="1" applyFill="1" applyBorder="1"/>
    <xf numFmtId="0" fontId="0" fillId="0" borderId="1" xfId="0" applyBorder="1"/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5" borderId="1" xfId="0" applyFont="1" applyFill="1" applyBorder="1"/>
    <xf numFmtId="165" fontId="10" fillId="5" borderId="1" xfId="0" applyNumberFormat="1" applyFont="1" applyFill="1" applyBorder="1"/>
    <xf numFmtId="0" fontId="0" fillId="5" borderId="1" xfId="0" applyFill="1" applyBorder="1"/>
    <xf numFmtId="0" fontId="0" fillId="0" borderId="2" xfId="0" applyBorder="1"/>
    <xf numFmtId="0" fontId="9" fillId="0" borderId="0" xfId="0" applyFont="1"/>
    <xf numFmtId="0" fontId="11" fillId="2" borderId="0" xfId="0" applyFont="1" applyFill="1" applyAlignment="1">
      <alignment vertical="center"/>
    </xf>
    <xf numFmtId="0" fontId="12" fillId="0" borderId="0" xfId="0" applyFont="1"/>
    <xf numFmtId="0" fontId="13" fillId="4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165" fontId="14" fillId="3" borderId="1" xfId="0" applyNumberFormat="1" applyFont="1" applyFill="1" applyBorder="1" applyAlignment="1">
      <alignment vertical="center"/>
    </xf>
    <xf numFmtId="165" fontId="15" fillId="5" borderId="1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0" borderId="0" xfId="0" applyFont="1"/>
    <xf numFmtId="0" fontId="17" fillId="0" borderId="0" xfId="0" applyFont="1" applyAlignment="1">
      <alignment vertical="top" wrapText="1"/>
    </xf>
    <xf numFmtId="0" fontId="18" fillId="4" borderId="0" xfId="0" applyFont="1" applyFill="1"/>
    <xf numFmtId="0" fontId="0" fillId="4" borderId="0" xfId="0" applyFill="1"/>
    <xf numFmtId="0" fontId="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abourdept.gov.lk/downloads/labour_code/23.pdf" TargetMode="External"/><Relationship Id="rId2" Type="http://schemas.openxmlformats.org/officeDocument/2006/relationships/hyperlink" Target="https://www.ird.gov.lk/en/publications/sitepages/apit_tax_tables.aspx?menuid=1502" TargetMode="External"/><Relationship Id="rId3" Type="http://schemas.openxmlformats.org/officeDocument/2006/relationships/hyperlink" Target="https://www.cbsl.gov.lk/en/employees-provident-fund" TargetMode="External"/><Relationship Id="rId4" Type="http://schemas.openxmlformats.org/officeDocument/2006/relationships/hyperlink" Target="https://etfb.lk/employer-details/" TargetMode="External"/><Relationship Id="rId5" Type="http://schemas.openxmlformats.org/officeDocument/2006/relationships/hyperlink" Target="https://mypayslip.lk/methodology/" TargetMode="External"/><Relationship Id="rId6" Type="http://schemas.openxmlformats.org/officeDocument/2006/relationships/hyperlink" Target="https://mypayslip.lk/payslip-requirem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workbookViewId="0" showGridLines="0"/>
  </sheetViews>
  <sheetFormatPr defaultRowHeight="19" outlineLevelRow="0" outlineLevelCol="0" x14ac:dyDescent="55" customHeight="1"/>
  <cols>
    <col min="1" max="1" width="23" customWidth="1"/>
    <col min="2" max="4" width="18" customWidth="1"/>
    <col min="5" max="5" width="20" customWidth="1"/>
    <col min="6" max="6" width="18" customWidth="1"/>
  </cols>
  <sheetData>
    <row r="1" ht="34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spans="1:6" x14ac:dyDescent="0.25">
      <c r="A4" s="3" t="s">
        <v>2</v>
      </c>
      <c r="B4" s="4" t="s">
        <v>3</v>
      </c>
      <c r="C4" s="4"/>
      <c r="D4" s="4"/>
      <c r="E4" s="3" t="s">
        <v>4</v>
      </c>
      <c r="F4" s="4" t="s">
        <v>3</v>
      </c>
    </row>
    <row r="5" spans="1:6" x14ac:dyDescent="0.25">
      <c r="A5" s="3" t="s">
        <v>5</v>
      </c>
      <c r="B5" s="4" t="s">
        <v>3</v>
      </c>
      <c r="C5" s="4"/>
      <c r="D5" s="4"/>
      <c r="E5" s="3" t="s">
        <v>6</v>
      </c>
      <c r="F5" s="5" t="s">
        <v>3</v>
      </c>
    </row>
    <row r="7" spans="1:6" x14ac:dyDescent="0.25">
      <c r="A7" s="3" t="s">
        <v>7</v>
      </c>
      <c r="B7" s="4" t="s">
        <v>3</v>
      </c>
      <c r="C7" s="4"/>
      <c r="D7" s="4"/>
      <c r="E7" s="3" t="s">
        <v>8</v>
      </c>
      <c r="F7" s="4" t="s">
        <v>3</v>
      </c>
    </row>
    <row r="8" spans="1:6" x14ac:dyDescent="0.25">
      <c r="A8" s="3" t="s">
        <v>9</v>
      </c>
      <c r="B8" s="4" t="s">
        <v>3</v>
      </c>
      <c r="C8" s="4"/>
      <c r="D8" s="4"/>
      <c r="E8" s="3" t="s">
        <v>10</v>
      </c>
      <c r="F8" s="4" t="s">
        <v>3</v>
      </c>
    </row>
    <row r="10" spans="1:6" x14ac:dyDescent="0.25">
      <c r="A10" s="6" t="s">
        <v>11</v>
      </c>
      <c r="B10" s="6"/>
      <c r="C10" s="6"/>
      <c r="D10" s="6" t="s">
        <v>12</v>
      </c>
      <c r="E10" s="6" t="s">
        <v>13</v>
      </c>
      <c r="F10" s="6"/>
    </row>
    <row r="11" spans="1:6" x14ac:dyDescent="0.25">
      <c r="A11" s="7" t="s">
        <v>14</v>
      </c>
      <c r="B11" s="7"/>
      <c r="C11" s="7"/>
      <c r="D11" s="8">
        <v>0</v>
      </c>
      <c r="E11" s="4" t="s">
        <v>3</v>
      </c>
      <c r="F11" s="4"/>
    </row>
    <row r="12" spans="1:6" x14ac:dyDescent="0.25">
      <c r="A12" s="7" t="s">
        <v>15</v>
      </c>
      <c r="B12" s="7"/>
      <c r="C12" s="7"/>
      <c r="D12" s="8">
        <v>0</v>
      </c>
      <c r="E12" s="4" t="s">
        <v>3</v>
      </c>
      <c r="F12" s="4"/>
    </row>
    <row r="13" spans="1:6" x14ac:dyDescent="0.25">
      <c r="A13" s="7" t="s">
        <v>16</v>
      </c>
      <c r="B13" s="7"/>
      <c r="C13" s="7"/>
      <c r="D13" s="8">
        <v>0</v>
      </c>
      <c r="E13" s="4" t="s">
        <v>3</v>
      </c>
      <c r="F13" s="4"/>
    </row>
    <row r="14" spans="1:6" x14ac:dyDescent="0.25">
      <c r="A14" s="7" t="s">
        <v>17</v>
      </c>
      <c r="B14" s="7"/>
      <c r="C14" s="7"/>
      <c r="D14" s="8">
        <v>0</v>
      </c>
      <c r="E14" s="4" t="s">
        <v>3</v>
      </c>
      <c r="F14" s="4"/>
    </row>
    <row r="15" spans="1:6" x14ac:dyDescent="0.25">
      <c r="A15" s="7" t="s">
        <v>18</v>
      </c>
      <c r="B15" s="7"/>
      <c r="C15" s="7"/>
      <c r="D15" s="8">
        <v>0</v>
      </c>
      <c r="E15" s="4" t="s">
        <v>3</v>
      </c>
      <c r="F15" s="4"/>
    </row>
    <row r="16" spans="1:6" x14ac:dyDescent="0.25">
      <c r="A16" s="9" t="s">
        <v>19</v>
      </c>
      <c r="B16" s="9"/>
      <c r="C16" s="9"/>
      <c r="D16" s="10">
        <f>SUM(D11:D15)</f>
        <v>0</v>
      </c>
      <c r="E16" s="11"/>
      <c r="F16" s="11"/>
    </row>
    <row r="18" ht="31" customHeight="1" spans="1:6" x14ac:dyDescent="0.25">
      <c r="A18" s="9" t="s">
        <v>20</v>
      </c>
      <c r="B18" s="9"/>
      <c r="C18" s="9"/>
      <c r="D18" s="8">
        <f>D16</f>
        <v>0</v>
      </c>
      <c r="E18" s="12" t="s">
        <v>21</v>
      </c>
      <c r="F18" s="12"/>
    </row>
    <row r="20" spans="1:6" x14ac:dyDescent="0.25">
      <c r="A20" s="6" t="s">
        <v>22</v>
      </c>
      <c r="B20" s="6"/>
      <c r="C20" s="6"/>
      <c r="D20" s="6" t="s">
        <v>12</v>
      </c>
      <c r="E20" s="6" t="s">
        <v>23</v>
      </c>
      <c r="F20" s="6"/>
    </row>
    <row r="21" spans="1:6" x14ac:dyDescent="0.25">
      <c r="A21" s="11" t="s">
        <v>24</v>
      </c>
      <c r="B21" s="11"/>
      <c r="C21" s="11"/>
      <c r="D21" s="8">
        <v>0</v>
      </c>
      <c r="E21" s="13" t="s">
        <v>25</v>
      </c>
      <c r="F21" s="13"/>
    </row>
    <row r="22" spans="1:6" x14ac:dyDescent="0.25">
      <c r="A22" s="11" t="s">
        <v>26</v>
      </c>
      <c r="B22" s="11"/>
      <c r="C22" s="11"/>
      <c r="D22" s="10">
        <f>ROUND(D18*8%,2)</f>
        <v>0</v>
      </c>
      <c r="E22" s="13" t="s">
        <v>27</v>
      </c>
      <c r="F22" s="13"/>
    </row>
    <row r="23" spans="1:6" x14ac:dyDescent="0.25">
      <c r="A23" s="11" t="s">
        <v>28</v>
      </c>
      <c r="B23" s="11"/>
      <c r="C23" s="11"/>
      <c r="D23" s="10">
        <f>IF(D16&gt;25000,25,0)</f>
        <v>0</v>
      </c>
      <c r="E23" s="13" t="s">
        <v>29</v>
      </c>
      <c r="F23" s="13"/>
    </row>
    <row r="24" spans="1:6" x14ac:dyDescent="0.25">
      <c r="A24" s="11" t="s">
        <v>30</v>
      </c>
      <c r="B24" s="11"/>
      <c r="C24" s="11"/>
      <c r="D24" s="8">
        <v>0</v>
      </c>
      <c r="E24" s="13" t="s">
        <v>31</v>
      </c>
      <c r="F24" s="13"/>
    </row>
    <row r="25" spans="1:6" x14ac:dyDescent="0.25">
      <c r="A25" s="9" t="s">
        <v>32</v>
      </c>
      <c r="B25" s="9"/>
      <c r="C25" s="9"/>
      <c r="D25" s="10">
        <f>SUM(D21:D24)</f>
        <v>0</v>
      </c>
      <c r="E25" s="11"/>
      <c r="F25" s="11"/>
    </row>
    <row r="27" ht="28" customHeight="1" spans="1:6" x14ac:dyDescent="0.25">
      <c r="A27" s="14" t="s">
        <v>33</v>
      </c>
      <c r="B27" s="14"/>
      <c r="C27" s="14"/>
      <c r="D27" s="15">
        <f>D16-D25</f>
        <v>0</v>
      </c>
      <c r="E27" s="16"/>
      <c r="F27" s="16"/>
    </row>
    <row r="29" spans="1:6" x14ac:dyDescent="0.25">
      <c r="A29" s="6" t="s">
        <v>34</v>
      </c>
      <c r="B29" s="6"/>
      <c r="C29" s="6"/>
      <c r="D29" s="6" t="s">
        <v>12</v>
      </c>
      <c r="E29" s="6" t="s">
        <v>35</v>
      </c>
      <c r="F29" s="6"/>
    </row>
    <row r="30" spans="1:6" x14ac:dyDescent="0.25">
      <c r="A30" s="11" t="s">
        <v>36</v>
      </c>
      <c r="B30" s="11"/>
      <c r="C30" s="11"/>
      <c r="D30" s="10">
        <f>ROUND(D18*12%,2)</f>
        <v>0</v>
      </c>
      <c r="E30" s="13" t="s">
        <v>37</v>
      </c>
      <c r="F30" s="13"/>
    </row>
    <row r="31" spans="1:6" x14ac:dyDescent="0.25">
      <c r="A31" s="11" t="s">
        <v>38</v>
      </c>
      <c r="B31" s="11"/>
      <c r="C31" s="11"/>
      <c r="D31" s="10">
        <f>ROUND(D18*3%,2)</f>
        <v>0</v>
      </c>
      <c r="E31" s="13" t="s">
        <v>37</v>
      </c>
      <c r="F31" s="13"/>
    </row>
    <row r="33" ht="30" customHeight="1" spans="1:6" x14ac:dyDescent="0.25">
      <c r="A33" s="12" t="s">
        <v>39</v>
      </c>
      <c r="B33" s="12"/>
      <c r="C33" s="12"/>
      <c r="D33" s="12"/>
      <c r="E33" s="12"/>
      <c r="F33" s="12"/>
    </row>
    <row r="35" spans="1:6" x14ac:dyDescent="0.25">
      <c r="A35" s="17" t="s">
        <v>40</v>
      </c>
      <c r="B35" s="17"/>
      <c r="C35" s="17"/>
      <c r="D35" s="17" t="s">
        <v>41</v>
      </c>
      <c r="E35" s="17"/>
      <c r="F35" s="17"/>
    </row>
    <row r="36" spans="1:4" x14ac:dyDescent="0.25">
      <c r="A36" s="18" t="s">
        <v>42</v>
      </c>
      <c r="D36" s="18" t="s">
        <v>42</v>
      </c>
    </row>
  </sheetData>
  <mergeCells count="45">
    <mergeCell ref="A1:F1"/>
    <mergeCell ref="A2:F2"/>
    <mergeCell ref="B4:D4"/>
    <mergeCell ref="B5:D5"/>
    <mergeCell ref="B7:D7"/>
    <mergeCell ref="B8:D8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8:C18"/>
    <mergeCell ref="E18:F18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7:C27"/>
    <mergeCell ref="E27:F27"/>
    <mergeCell ref="A29:C29"/>
    <mergeCell ref="E29:F29"/>
    <mergeCell ref="A30:C30"/>
    <mergeCell ref="E30:F30"/>
    <mergeCell ref="A31:C31"/>
    <mergeCell ref="E31:F31"/>
    <mergeCell ref="A33:F33"/>
    <mergeCell ref="A35:C35"/>
    <mergeCell ref="D35:F35"/>
  </mergeCells>
  <dataValidations count="4">
    <dataValidation type="decimal" operator="greaterThanOrEqual" allowBlank="1" showErrorMessage="1" errorTitle="Enter a non-negative amount" error="Use zero or a positive number." sqref="D11:D15">
      <formula1>0</formula1>
    </dataValidation>
    <dataValidation type="decimal" operator="greaterThanOrEqual" allowBlank="1" showErrorMessage="1" errorTitle="Enter a non-negative amount" error="Use zero or a positive number." sqref="D18">
      <formula1>0</formula1>
    </dataValidation>
    <dataValidation type="decimal" operator="greaterThanOrEqual" allowBlank="1" showErrorMessage="1" errorTitle="Enter a non-negative amount" error="Use zero or a positive number." sqref="D21">
      <formula1>0</formula1>
    </dataValidation>
    <dataValidation type="decimal" operator="greaterThanOrEqual" allowBlank="1" showErrorMessage="1" errorTitle="Enter a non-negative amount" error="Use zero or a positive number." sqref="D24">
      <formula1>0</formula1>
    </dataValidation>
  </dataValidations>
  <pageMargins left="0.35" right="0.35" top="0.45" bottom="0.45" header="0.15" footer="0.15"/>
  <pageSetup paperSize="9" orientation="portrait" horizontalDpi="4294967295" verticalDpi="4294967295" scale="100" fitToWidth="1" fitToHeight="1"/>
  <headerFooter>
    <oddFooter>&amp;LMyPayslip.lk template&amp;CPage &amp;P of &amp;N&amp;RConfirm exceptional cases with payroll or the relevant authority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4"/>
  <sheetViews>
    <sheetView workbookViewId="0">
      <pane xSplit="4" ySplit="4" topLeftCell="E5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3" width="14" customWidth="1"/>
    <col min="4" max="4" width="8" customWidth="1"/>
    <col min="6" max="6" width="14" customWidth="1"/>
    <col min="7" max="7" width="22" customWidth="1"/>
    <col min="8" max="8" width="17" customWidth="1"/>
    <col min="9" max="10" width="13" customWidth="1"/>
    <col min="11" max="14" width="15" customWidth="1"/>
    <col min="15" max="15" width="17" customWidth="1"/>
    <col min="16" max="16" width="18" customWidth="1"/>
    <col min="17" max="19" width="16" customWidth="1"/>
    <col min="20" max="20" width="15" customWidth="1"/>
    <col min="21" max="21" width="13" customWidth="1"/>
    <col min="22" max="22" width="16" customWidth="1"/>
    <col min="23" max="23" width="13" customWidth="1"/>
    <col min="24" max="24" width="17" customWidth="1"/>
    <col min="25" max="25" width="15" customWidth="1"/>
    <col min="26" max="26" width="24" customWidth="1"/>
  </cols>
  <sheetData>
    <row r="1" ht="30" customHeight="1" spans="1:26" x14ac:dyDescent="0.25">
      <c r="A1" s="19" t="s">
        <v>43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x14ac:dyDescent="0.25">
      <c r="A2" s="20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4" ht="42" customHeight="1" spans="1:26" x14ac:dyDescent="0.25">
      <c r="A4" s="21" t="s">
        <v>45</v>
      </c>
      <c r="B4" s="21" t="s">
        <v>46</v>
      </c>
      <c r="C4" s="21" t="s">
        <v>47</v>
      </c>
      <c r="D4" s="21" t="s">
        <v>48</v>
      </c>
      <c r="E4" s="21" t="s">
        <v>49</v>
      </c>
      <c r="F4" s="21" t="s">
        <v>50</v>
      </c>
      <c r="G4" s="21" t="s">
        <v>51</v>
      </c>
      <c r="H4" s="21" t="s">
        <v>52</v>
      </c>
      <c r="I4" s="21" t="s">
        <v>53</v>
      </c>
      <c r="J4" s="21" t="s">
        <v>54</v>
      </c>
      <c r="K4" s="21" t="s">
        <v>55</v>
      </c>
      <c r="L4" s="21" t="s">
        <v>15</v>
      </c>
      <c r="M4" s="21" t="s">
        <v>56</v>
      </c>
      <c r="N4" s="21" t="s">
        <v>57</v>
      </c>
      <c r="O4" s="21" t="s">
        <v>58</v>
      </c>
      <c r="P4" s="21" t="s">
        <v>59</v>
      </c>
      <c r="Q4" s="21" t="s">
        <v>26</v>
      </c>
      <c r="R4" s="21" t="s">
        <v>36</v>
      </c>
      <c r="S4" s="21" t="s">
        <v>38</v>
      </c>
      <c r="T4" s="21" t="s">
        <v>24</v>
      </c>
      <c r="U4" s="21" t="s">
        <v>60</v>
      </c>
      <c r="V4" s="21" t="s">
        <v>61</v>
      </c>
      <c r="W4" s="21" t="s">
        <v>62</v>
      </c>
      <c r="X4" s="21" t="s">
        <v>63</v>
      </c>
      <c r="Y4" s="21" t="s">
        <v>64</v>
      </c>
      <c r="Z4" s="21" t="s">
        <v>65</v>
      </c>
    </row>
    <row r="5" spans="1:26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3">
        <v>0</v>
      </c>
      <c r="L5" s="23">
        <v>0</v>
      </c>
      <c r="M5" s="23">
        <v>0</v>
      </c>
      <c r="N5" s="23">
        <v>0</v>
      </c>
      <c r="O5" s="24">
        <f>SUM(K5:N5)</f>
        <v>0</v>
      </c>
      <c r="P5" s="23">
        <f>O5</f>
        <v>0</v>
      </c>
      <c r="Q5" s="24">
        <f>ROUND(P5*8%,2)</f>
        <v>0</v>
      </c>
      <c r="R5" s="24">
        <f>ROUND(P5*12%,2)</f>
        <v>0</v>
      </c>
      <c r="S5" s="24">
        <f>ROUND(P5*3%,2)</f>
        <v>0</v>
      </c>
      <c r="T5" s="23">
        <v>0</v>
      </c>
      <c r="U5" s="24">
        <f>IF(O5&gt;25000,25,0)</f>
        <v>0</v>
      </c>
      <c r="V5" s="23">
        <v>0</v>
      </c>
      <c r="W5" s="23">
        <v>0</v>
      </c>
      <c r="X5" s="24">
        <f>O5-Q5-T5-U5-V5-W5</f>
        <v>0</v>
      </c>
      <c r="Y5" s="25"/>
      <c r="Z5" s="26"/>
    </row>
    <row r="6" spans="1:26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3">
        <v>0</v>
      </c>
      <c r="L6" s="23">
        <v>0</v>
      </c>
      <c r="M6" s="23">
        <v>0</v>
      </c>
      <c r="N6" s="23">
        <v>0</v>
      </c>
      <c r="O6" s="24">
        <f>SUM(K6:N6)</f>
        <v>0</v>
      </c>
      <c r="P6" s="23">
        <f>O6</f>
        <v>0</v>
      </c>
      <c r="Q6" s="24">
        <f>ROUND(P6*8%,2)</f>
        <v>0</v>
      </c>
      <c r="R6" s="24">
        <f>ROUND(P6*12%,2)</f>
        <v>0</v>
      </c>
      <c r="S6" s="24">
        <f>ROUND(P6*3%,2)</f>
        <v>0</v>
      </c>
      <c r="T6" s="23">
        <v>0</v>
      </c>
      <c r="U6" s="24">
        <f>IF(O6&gt;25000,25,0)</f>
        <v>0</v>
      </c>
      <c r="V6" s="23">
        <v>0</v>
      </c>
      <c r="W6" s="23">
        <v>0</v>
      </c>
      <c r="X6" s="24">
        <f>O6-Q6-T6-U6-V6-W6</f>
        <v>0</v>
      </c>
      <c r="Y6" s="25"/>
      <c r="Z6" s="26"/>
    </row>
    <row r="7" spans="1:26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3">
        <v>0</v>
      </c>
      <c r="L7" s="23">
        <v>0</v>
      </c>
      <c r="M7" s="23">
        <v>0</v>
      </c>
      <c r="N7" s="23">
        <v>0</v>
      </c>
      <c r="O7" s="24">
        <f>SUM(K7:N7)</f>
        <v>0</v>
      </c>
      <c r="P7" s="23">
        <f>O7</f>
        <v>0</v>
      </c>
      <c r="Q7" s="24">
        <f>ROUND(P7*8%,2)</f>
        <v>0</v>
      </c>
      <c r="R7" s="24">
        <f>ROUND(P7*12%,2)</f>
        <v>0</v>
      </c>
      <c r="S7" s="24">
        <f>ROUND(P7*3%,2)</f>
        <v>0</v>
      </c>
      <c r="T7" s="23">
        <v>0</v>
      </c>
      <c r="U7" s="24">
        <f>IF(O7&gt;25000,25,0)</f>
        <v>0</v>
      </c>
      <c r="V7" s="23">
        <v>0</v>
      </c>
      <c r="W7" s="23">
        <v>0</v>
      </c>
      <c r="X7" s="24">
        <f>O7-Q7-T7-U7-V7-W7</f>
        <v>0</v>
      </c>
      <c r="Y7" s="25"/>
      <c r="Z7" s="26"/>
    </row>
    <row r="8" spans="1:26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3">
        <v>0</v>
      </c>
      <c r="L8" s="23">
        <v>0</v>
      </c>
      <c r="M8" s="23">
        <v>0</v>
      </c>
      <c r="N8" s="23">
        <v>0</v>
      </c>
      <c r="O8" s="24">
        <f>SUM(K8:N8)</f>
        <v>0</v>
      </c>
      <c r="P8" s="23">
        <f>O8</f>
        <v>0</v>
      </c>
      <c r="Q8" s="24">
        <f>ROUND(P8*8%,2)</f>
        <v>0</v>
      </c>
      <c r="R8" s="24">
        <f>ROUND(P8*12%,2)</f>
        <v>0</v>
      </c>
      <c r="S8" s="24">
        <f>ROUND(P8*3%,2)</f>
        <v>0</v>
      </c>
      <c r="T8" s="23">
        <v>0</v>
      </c>
      <c r="U8" s="24">
        <f>IF(O8&gt;25000,25,0)</f>
        <v>0</v>
      </c>
      <c r="V8" s="23">
        <v>0</v>
      </c>
      <c r="W8" s="23">
        <v>0</v>
      </c>
      <c r="X8" s="24">
        <f>O8-Q8-T8-U8-V8-W8</f>
        <v>0</v>
      </c>
      <c r="Y8" s="25"/>
      <c r="Z8" s="26"/>
    </row>
    <row r="9" spans="1:26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3">
        <v>0</v>
      </c>
      <c r="L9" s="23">
        <v>0</v>
      </c>
      <c r="M9" s="23">
        <v>0</v>
      </c>
      <c r="N9" s="23">
        <v>0</v>
      </c>
      <c r="O9" s="24">
        <f>SUM(K9:N9)</f>
        <v>0</v>
      </c>
      <c r="P9" s="23">
        <f>O9</f>
        <v>0</v>
      </c>
      <c r="Q9" s="24">
        <f>ROUND(P9*8%,2)</f>
        <v>0</v>
      </c>
      <c r="R9" s="24">
        <f>ROUND(P9*12%,2)</f>
        <v>0</v>
      </c>
      <c r="S9" s="24">
        <f>ROUND(P9*3%,2)</f>
        <v>0</v>
      </c>
      <c r="T9" s="23">
        <v>0</v>
      </c>
      <c r="U9" s="24">
        <f>IF(O9&gt;25000,25,0)</f>
        <v>0</v>
      </c>
      <c r="V9" s="23">
        <v>0</v>
      </c>
      <c r="W9" s="23">
        <v>0</v>
      </c>
      <c r="X9" s="24">
        <f>O9-Q9-T9-U9-V9-W9</f>
        <v>0</v>
      </c>
      <c r="Y9" s="25"/>
      <c r="Z9" s="26"/>
    </row>
    <row r="10" spans="1:26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3">
        <v>0</v>
      </c>
      <c r="L10" s="23">
        <v>0</v>
      </c>
      <c r="M10" s="23">
        <v>0</v>
      </c>
      <c r="N10" s="23">
        <v>0</v>
      </c>
      <c r="O10" s="24">
        <f>SUM(K10:N10)</f>
        <v>0</v>
      </c>
      <c r="P10" s="23">
        <f>O10</f>
        <v>0</v>
      </c>
      <c r="Q10" s="24">
        <f>ROUND(P10*8%,2)</f>
        <v>0</v>
      </c>
      <c r="R10" s="24">
        <f>ROUND(P10*12%,2)</f>
        <v>0</v>
      </c>
      <c r="S10" s="24">
        <f>ROUND(P10*3%,2)</f>
        <v>0</v>
      </c>
      <c r="T10" s="23">
        <v>0</v>
      </c>
      <c r="U10" s="24">
        <f>IF(O10&gt;25000,25,0)</f>
        <v>0</v>
      </c>
      <c r="V10" s="23">
        <v>0</v>
      </c>
      <c r="W10" s="23">
        <v>0</v>
      </c>
      <c r="X10" s="24">
        <f>O10-Q10-T10-U10-V10-W10</f>
        <v>0</v>
      </c>
      <c r="Y10" s="25"/>
      <c r="Z10" s="26"/>
    </row>
    <row r="11" spans="1:26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3">
        <v>0</v>
      </c>
      <c r="L11" s="23">
        <v>0</v>
      </c>
      <c r="M11" s="23">
        <v>0</v>
      </c>
      <c r="N11" s="23">
        <v>0</v>
      </c>
      <c r="O11" s="24">
        <f>SUM(K11:N11)</f>
        <v>0</v>
      </c>
      <c r="P11" s="23">
        <f>O11</f>
        <v>0</v>
      </c>
      <c r="Q11" s="24">
        <f>ROUND(P11*8%,2)</f>
        <v>0</v>
      </c>
      <c r="R11" s="24">
        <f>ROUND(P11*12%,2)</f>
        <v>0</v>
      </c>
      <c r="S11" s="24">
        <f>ROUND(P11*3%,2)</f>
        <v>0</v>
      </c>
      <c r="T11" s="23">
        <v>0</v>
      </c>
      <c r="U11" s="24">
        <f>IF(O11&gt;25000,25,0)</f>
        <v>0</v>
      </c>
      <c r="V11" s="23">
        <v>0</v>
      </c>
      <c r="W11" s="23">
        <v>0</v>
      </c>
      <c r="X11" s="24">
        <f>O11-Q11-T11-U11-V11-W11</f>
        <v>0</v>
      </c>
      <c r="Y11" s="25"/>
      <c r="Z11" s="26"/>
    </row>
    <row r="12" spans="1:26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3">
        <v>0</v>
      </c>
      <c r="L12" s="23">
        <v>0</v>
      </c>
      <c r="M12" s="23">
        <v>0</v>
      </c>
      <c r="N12" s="23">
        <v>0</v>
      </c>
      <c r="O12" s="24">
        <f>SUM(K12:N12)</f>
        <v>0</v>
      </c>
      <c r="P12" s="23">
        <f>O12</f>
        <v>0</v>
      </c>
      <c r="Q12" s="24">
        <f>ROUND(P12*8%,2)</f>
        <v>0</v>
      </c>
      <c r="R12" s="24">
        <f>ROUND(P12*12%,2)</f>
        <v>0</v>
      </c>
      <c r="S12" s="24">
        <f>ROUND(P12*3%,2)</f>
        <v>0</v>
      </c>
      <c r="T12" s="23">
        <v>0</v>
      </c>
      <c r="U12" s="24">
        <f>IF(O12&gt;25000,25,0)</f>
        <v>0</v>
      </c>
      <c r="V12" s="23">
        <v>0</v>
      </c>
      <c r="W12" s="23">
        <v>0</v>
      </c>
      <c r="X12" s="24">
        <f>O12-Q12-T12-U12-V12-W12</f>
        <v>0</v>
      </c>
      <c r="Y12" s="25"/>
      <c r="Z12" s="26"/>
    </row>
    <row r="13" spans="1:26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3">
        <v>0</v>
      </c>
      <c r="L13" s="23">
        <v>0</v>
      </c>
      <c r="M13" s="23">
        <v>0</v>
      </c>
      <c r="N13" s="23">
        <v>0</v>
      </c>
      <c r="O13" s="24">
        <f>SUM(K13:N13)</f>
        <v>0</v>
      </c>
      <c r="P13" s="23">
        <f>O13</f>
        <v>0</v>
      </c>
      <c r="Q13" s="24">
        <f>ROUND(P13*8%,2)</f>
        <v>0</v>
      </c>
      <c r="R13" s="24">
        <f>ROUND(P13*12%,2)</f>
        <v>0</v>
      </c>
      <c r="S13" s="24">
        <f>ROUND(P13*3%,2)</f>
        <v>0</v>
      </c>
      <c r="T13" s="23">
        <v>0</v>
      </c>
      <c r="U13" s="24">
        <f>IF(O13&gt;25000,25,0)</f>
        <v>0</v>
      </c>
      <c r="V13" s="23">
        <v>0</v>
      </c>
      <c r="W13" s="23">
        <v>0</v>
      </c>
      <c r="X13" s="24">
        <f>O13-Q13-T13-U13-V13-W13</f>
        <v>0</v>
      </c>
      <c r="Y13" s="25"/>
      <c r="Z13" s="26"/>
    </row>
    <row r="14" spans="1:26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3">
        <v>0</v>
      </c>
      <c r="L14" s="23">
        <v>0</v>
      </c>
      <c r="M14" s="23">
        <v>0</v>
      </c>
      <c r="N14" s="23">
        <v>0</v>
      </c>
      <c r="O14" s="24">
        <f>SUM(K14:N14)</f>
        <v>0</v>
      </c>
      <c r="P14" s="23">
        <f>O14</f>
        <v>0</v>
      </c>
      <c r="Q14" s="24">
        <f>ROUND(P14*8%,2)</f>
        <v>0</v>
      </c>
      <c r="R14" s="24">
        <f>ROUND(P14*12%,2)</f>
        <v>0</v>
      </c>
      <c r="S14" s="24">
        <f>ROUND(P14*3%,2)</f>
        <v>0</v>
      </c>
      <c r="T14" s="23">
        <v>0</v>
      </c>
      <c r="U14" s="24">
        <f>IF(O14&gt;25000,25,0)</f>
        <v>0</v>
      </c>
      <c r="V14" s="23">
        <v>0</v>
      </c>
      <c r="W14" s="23">
        <v>0</v>
      </c>
      <c r="X14" s="24">
        <f>O14-Q14-T14-U14-V14-W14</f>
        <v>0</v>
      </c>
      <c r="Y14" s="25"/>
      <c r="Z14" s="26"/>
    </row>
    <row r="15" spans="1:26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3">
        <v>0</v>
      </c>
      <c r="L15" s="23">
        <v>0</v>
      </c>
      <c r="M15" s="23">
        <v>0</v>
      </c>
      <c r="N15" s="23">
        <v>0</v>
      </c>
      <c r="O15" s="24">
        <f>SUM(K15:N15)</f>
        <v>0</v>
      </c>
      <c r="P15" s="23">
        <f>O15</f>
        <v>0</v>
      </c>
      <c r="Q15" s="24">
        <f>ROUND(P15*8%,2)</f>
        <v>0</v>
      </c>
      <c r="R15" s="24">
        <f>ROUND(P15*12%,2)</f>
        <v>0</v>
      </c>
      <c r="S15" s="24">
        <f>ROUND(P15*3%,2)</f>
        <v>0</v>
      </c>
      <c r="T15" s="23">
        <v>0</v>
      </c>
      <c r="U15" s="24">
        <f>IF(O15&gt;25000,25,0)</f>
        <v>0</v>
      </c>
      <c r="V15" s="23">
        <v>0</v>
      </c>
      <c r="W15" s="23">
        <v>0</v>
      </c>
      <c r="X15" s="24">
        <f>O15-Q15-T15-U15-V15-W15</f>
        <v>0</v>
      </c>
      <c r="Y15" s="25"/>
      <c r="Z15" s="26"/>
    </row>
    <row r="16" spans="1:26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3">
        <v>0</v>
      </c>
      <c r="L16" s="23">
        <v>0</v>
      </c>
      <c r="M16" s="23">
        <v>0</v>
      </c>
      <c r="N16" s="23">
        <v>0</v>
      </c>
      <c r="O16" s="24">
        <f>SUM(K16:N16)</f>
        <v>0</v>
      </c>
      <c r="P16" s="23">
        <f>O16</f>
        <v>0</v>
      </c>
      <c r="Q16" s="24">
        <f>ROUND(P16*8%,2)</f>
        <v>0</v>
      </c>
      <c r="R16" s="24">
        <f>ROUND(P16*12%,2)</f>
        <v>0</v>
      </c>
      <c r="S16" s="24">
        <f>ROUND(P16*3%,2)</f>
        <v>0</v>
      </c>
      <c r="T16" s="23">
        <v>0</v>
      </c>
      <c r="U16" s="24">
        <f>IF(O16&gt;25000,25,0)</f>
        <v>0</v>
      </c>
      <c r="V16" s="23">
        <v>0</v>
      </c>
      <c r="W16" s="23">
        <v>0</v>
      </c>
      <c r="X16" s="24">
        <f>O16-Q16-T16-U16-V16-W16</f>
        <v>0</v>
      </c>
      <c r="Y16" s="25"/>
      <c r="Z16" s="26"/>
    </row>
    <row r="17" spans="1:26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3">
        <v>0</v>
      </c>
      <c r="L17" s="23">
        <v>0</v>
      </c>
      <c r="M17" s="23">
        <v>0</v>
      </c>
      <c r="N17" s="23">
        <v>0</v>
      </c>
      <c r="O17" s="24">
        <f>SUM(K17:N17)</f>
        <v>0</v>
      </c>
      <c r="P17" s="23">
        <f>O17</f>
        <v>0</v>
      </c>
      <c r="Q17" s="24">
        <f>ROUND(P17*8%,2)</f>
        <v>0</v>
      </c>
      <c r="R17" s="24">
        <f>ROUND(P17*12%,2)</f>
        <v>0</v>
      </c>
      <c r="S17" s="24">
        <f>ROUND(P17*3%,2)</f>
        <v>0</v>
      </c>
      <c r="T17" s="23">
        <v>0</v>
      </c>
      <c r="U17" s="24">
        <f>IF(O17&gt;25000,25,0)</f>
        <v>0</v>
      </c>
      <c r="V17" s="23">
        <v>0</v>
      </c>
      <c r="W17" s="23">
        <v>0</v>
      </c>
      <c r="X17" s="24">
        <f>O17-Q17-T17-U17-V17-W17</f>
        <v>0</v>
      </c>
      <c r="Y17" s="25"/>
      <c r="Z17" s="26"/>
    </row>
    <row r="18" spans="1:26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3">
        <v>0</v>
      </c>
      <c r="L18" s="23">
        <v>0</v>
      </c>
      <c r="M18" s="23">
        <v>0</v>
      </c>
      <c r="N18" s="23">
        <v>0</v>
      </c>
      <c r="O18" s="24">
        <f>SUM(K18:N18)</f>
        <v>0</v>
      </c>
      <c r="P18" s="23">
        <f>O18</f>
        <v>0</v>
      </c>
      <c r="Q18" s="24">
        <f>ROUND(P18*8%,2)</f>
        <v>0</v>
      </c>
      <c r="R18" s="24">
        <f>ROUND(P18*12%,2)</f>
        <v>0</v>
      </c>
      <c r="S18" s="24">
        <f>ROUND(P18*3%,2)</f>
        <v>0</v>
      </c>
      <c r="T18" s="23">
        <v>0</v>
      </c>
      <c r="U18" s="24">
        <f>IF(O18&gt;25000,25,0)</f>
        <v>0</v>
      </c>
      <c r="V18" s="23">
        <v>0</v>
      </c>
      <c r="W18" s="23">
        <v>0</v>
      </c>
      <c r="X18" s="24">
        <f>O18-Q18-T18-U18-V18-W18</f>
        <v>0</v>
      </c>
      <c r="Y18" s="25"/>
      <c r="Z18" s="26"/>
    </row>
    <row r="19" spans="1:26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3">
        <v>0</v>
      </c>
      <c r="L19" s="23">
        <v>0</v>
      </c>
      <c r="M19" s="23">
        <v>0</v>
      </c>
      <c r="N19" s="23">
        <v>0</v>
      </c>
      <c r="O19" s="24">
        <f>SUM(K19:N19)</f>
        <v>0</v>
      </c>
      <c r="P19" s="23">
        <f>O19</f>
        <v>0</v>
      </c>
      <c r="Q19" s="24">
        <f>ROUND(P19*8%,2)</f>
        <v>0</v>
      </c>
      <c r="R19" s="24">
        <f>ROUND(P19*12%,2)</f>
        <v>0</v>
      </c>
      <c r="S19" s="24">
        <f>ROUND(P19*3%,2)</f>
        <v>0</v>
      </c>
      <c r="T19" s="23">
        <v>0</v>
      </c>
      <c r="U19" s="24">
        <f>IF(O19&gt;25000,25,0)</f>
        <v>0</v>
      </c>
      <c r="V19" s="23">
        <v>0</v>
      </c>
      <c r="W19" s="23">
        <v>0</v>
      </c>
      <c r="X19" s="24">
        <f>O19-Q19-T19-U19-V19-W19</f>
        <v>0</v>
      </c>
      <c r="Y19" s="25"/>
      <c r="Z19" s="26"/>
    </row>
    <row r="20" spans="1:26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3">
        <v>0</v>
      </c>
      <c r="L20" s="23">
        <v>0</v>
      </c>
      <c r="M20" s="23">
        <v>0</v>
      </c>
      <c r="N20" s="23">
        <v>0</v>
      </c>
      <c r="O20" s="24">
        <f>SUM(K20:N20)</f>
        <v>0</v>
      </c>
      <c r="P20" s="23">
        <f>O20</f>
        <v>0</v>
      </c>
      <c r="Q20" s="24">
        <f>ROUND(P20*8%,2)</f>
        <v>0</v>
      </c>
      <c r="R20" s="24">
        <f>ROUND(P20*12%,2)</f>
        <v>0</v>
      </c>
      <c r="S20" s="24">
        <f>ROUND(P20*3%,2)</f>
        <v>0</v>
      </c>
      <c r="T20" s="23">
        <v>0</v>
      </c>
      <c r="U20" s="24">
        <f>IF(O20&gt;25000,25,0)</f>
        <v>0</v>
      </c>
      <c r="V20" s="23">
        <v>0</v>
      </c>
      <c r="W20" s="23">
        <v>0</v>
      </c>
      <c r="X20" s="24">
        <f>O20-Q20-T20-U20-V20-W20</f>
        <v>0</v>
      </c>
      <c r="Y20" s="25"/>
      <c r="Z20" s="26"/>
    </row>
    <row r="21" spans="1:26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3">
        <v>0</v>
      </c>
      <c r="L21" s="23">
        <v>0</v>
      </c>
      <c r="M21" s="23">
        <v>0</v>
      </c>
      <c r="N21" s="23">
        <v>0</v>
      </c>
      <c r="O21" s="24">
        <f>SUM(K21:N21)</f>
        <v>0</v>
      </c>
      <c r="P21" s="23">
        <f>O21</f>
        <v>0</v>
      </c>
      <c r="Q21" s="24">
        <f>ROUND(P21*8%,2)</f>
        <v>0</v>
      </c>
      <c r="R21" s="24">
        <f>ROUND(P21*12%,2)</f>
        <v>0</v>
      </c>
      <c r="S21" s="24">
        <f>ROUND(P21*3%,2)</f>
        <v>0</v>
      </c>
      <c r="T21" s="23">
        <v>0</v>
      </c>
      <c r="U21" s="24">
        <f>IF(O21&gt;25000,25,0)</f>
        <v>0</v>
      </c>
      <c r="V21" s="23">
        <v>0</v>
      </c>
      <c r="W21" s="23">
        <v>0</v>
      </c>
      <c r="X21" s="24">
        <f>O21-Q21-T21-U21-V21-W21</f>
        <v>0</v>
      </c>
      <c r="Y21" s="25"/>
      <c r="Z21" s="26"/>
    </row>
    <row r="22" spans="1:26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3">
        <v>0</v>
      </c>
      <c r="L22" s="23">
        <v>0</v>
      </c>
      <c r="M22" s="23">
        <v>0</v>
      </c>
      <c r="N22" s="23">
        <v>0</v>
      </c>
      <c r="O22" s="24">
        <f>SUM(K22:N22)</f>
        <v>0</v>
      </c>
      <c r="P22" s="23">
        <f>O22</f>
        <v>0</v>
      </c>
      <c r="Q22" s="24">
        <f>ROUND(P22*8%,2)</f>
        <v>0</v>
      </c>
      <c r="R22" s="24">
        <f>ROUND(P22*12%,2)</f>
        <v>0</v>
      </c>
      <c r="S22" s="24">
        <f>ROUND(P22*3%,2)</f>
        <v>0</v>
      </c>
      <c r="T22" s="23">
        <v>0</v>
      </c>
      <c r="U22" s="24">
        <f>IF(O22&gt;25000,25,0)</f>
        <v>0</v>
      </c>
      <c r="V22" s="23">
        <v>0</v>
      </c>
      <c r="W22" s="23">
        <v>0</v>
      </c>
      <c r="X22" s="24">
        <f>O22-Q22-T22-U22-V22-W22</f>
        <v>0</v>
      </c>
      <c r="Y22" s="25"/>
      <c r="Z22" s="26"/>
    </row>
    <row r="23" spans="1:26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3">
        <v>0</v>
      </c>
      <c r="L23" s="23">
        <v>0</v>
      </c>
      <c r="M23" s="23">
        <v>0</v>
      </c>
      <c r="N23" s="23">
        <v>0</v>
      </c>
      <c r="O23" s="24">
        <f>SUM(K23:N23)</f>
        <v>0</v>
      </c>
      <c r="P23" s="23">
        <f>O23</f>
        <v>0</v>
      </c>
      <c r="Q23" s="24">
        <f>ROUND(P23*8%,2)</f>
        <v>0</v>
      </c>
      <c r="R23" s="24">
        <f>ROUND(P23*12%,2)</f>
        <v>0</v>
      </c>
      <c r="S23" s="24">
        <f>ROUND(P23*3%,2)</f>
        <v>0</v>
      </c>
      <c r="T23" s="23">
        <v>0</v>
      </c>
      <c r="U23" s="24">
        <f>IF(O23&gt;25000,25,0)</f>
        <v>0</v>
      </c>
      <c r="V23" s="23">
        <v>0</v>
      </c>
      <c r="W23" s="23">
        <v>0</v>
      </c>
      <c r="X23" s="24">
        <f>O23-Q23-T23-U23-V23-W23</f>
        <v>0</v>
      </c>
      <c r="Y23" s="25"/>
      <c r="Z23" s="26"/>
    </row>
    <row r="24" spans="1:26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3">
        <v>0</v>
      </c>
      <c r="L24" s="23">
        <v>0</v>
      </c>
      <c r="M24" s="23">
        <v>0</v>
      </c>
      <c r="N24" s="23">
        <v>0</v>
      </c>
      <c r="O24" s="24">
        <f>SUM(K24:N24)</f>
        <v>0</v>
      </c>
      <c r="P24" s="23">
        <f>O24</f>
        <v>0</v>
      </c>
      <c r="Q24" s="24">
        <f>ROUND(P24*8%,2)</f>
        <v>0</v>
      </c>
      <c r="R24" s="24">
        <f>ROUND(P24*12%,2)</f>
        <v>0</v>
      </c>
      <c r="S24" s="24">
        <f>ROUND(P24*3%,2)</f>
        <v>0</v>
      </c>
      <c r="T24" s="23">
        <v>0</v>
      </c>
      <c r="U24" s="24">
        <f>IF(O24&gt;25000,25,0)</f>
        <v>0</v>
      </c>
      <c r="V24" s="23">
        <v>0</v>
      </c>
      <c r="W24" s="23">
        <v>0</v>
      </c>
      <c r="X24" s="24">
        <f>O24-Q24-T24-U24-V24-W24</f>
        <v>0</v>
      </c>
      <c r="Y24" s="25"/>
      <c r="Z24" s="26"/>
    </row>
    <row r="25" spans="1:26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3">
        <v>0</v>
      </c>
      <c r="L25" s="23">
        <v>0</v>
      </c>
      <c r="M25" s="23">
        <v>0</v>
      </c>
      <c r="N25" s="23">
        <v>0</v>
      </c>
      <c r="O25" s="24">
        <f>SUM(K25:N25)</f>
        <v>0</v>
      </c>
      <c r="P25" s="23">
        <f>O25</f>
        <v>0</v>
      </c>
      <c r="Q25" s="24">
        <f>ROUND(P25*8%,2)</f>
        <v>0</v>
      </c>
      <c r="R25" s="24">
        <f>ROUND(P25*12%,2)</f>
        <v>0</v>
      </c>
      <c r="S25" s="24">
        <f>ROUND(P25*3%,2)</f>
        <v>0</v>
      </c>
      <c r="T25" s="23">
        <v>0</v>
      </c>
      <c r="U25" s="24">
        <f>IF(O25&gt;25000,25,0)</f>
        <v>0</v>
      </c>
      <c r="V25" s="23">
        <v>0</v>
      </c>
      <c r="W25" s="23">
        <v>0</v>
      </c>
      <c r="X25" s="24">
        <f>O25-Q25-T25-U25-V25-W25</f>
        <v>0</v>
      </c>
      <c r="Y25" s="25"/>
      <c r="Z25" s="26"/>
    </row>
    <row r="26" spans="1:26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3">
        <v>0</v>
      </c>
      <c r="L26" s="23">
        <v>0</v>
      </c>
      <c r="M26" s="23">
        <v>0</v>
      </c>
      <c r="N26" s="23">
        <v>0</v>
      </c>
      <c r="O26" s="24">
        <f>SUM(K26:N26)</f>
        <v>0</v>
      </c>
      <c r="P26" s="23">
        <f>O26</f>
        <v>0</v>
      </c>
      <c r="Q26" s="24">
        <f>ROUND(P26*8%,2)</f>
        <v>0</v>
      </c>
      <c r="R26" s="24">
        <f>ROUND(P26*12%,2)</f>
        <v>0</v>
      </c>
      <c r="S26" s="24">
        <f>ROUND(P26*3%,2)</f>
        <v>0</v>
      </c>
      <c r="T26" s="23">
        <v>0</v>
      </c>
      <c r="U26" s="24">
        <f>IF(O26&gt;25000,25,0)</f>
        <v>0</v>
      </c>
      <c r="V26" s="23">
        <v>0</v>
      </c>
      <c r="W26" s="23">
        <v>0</v>
      </c>
      <c r="X26" s="24">
        <f>O26-Q26-T26-U26-V26-W26</f>
        <v>0</v>
      </c>
      <c r="Y26" s="25"/>
      <c r="Z26" s="26"/>
    </row>
    <row r="27" spans="1:26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3">
        <v>0</v>
      </c>
      <c r="L27" s="23">
        <v>0</v>
      </c>
      <c r="M27" s="23">
        <v>0</v>
      </c>
      <c r="N27" s="23">
        <v>0</v>
      </c>
      <c r="O27" s="24">
        <f>SUM(K27:N27)</f>
        <v>0</v>
      </c>
      <c r="P27" s="23">
        <f>O27</f>
        <v>0</v>
      </c>
      <c r="Q27" s="24">
        <f>ROUND(P27*8%,2)</f>
        <v>0</v>
      </c>
      <c r="R27" s="24">
        <f>ROUND(P27*12%,2)</f>
        <v>0</v>
      </c>
      <c r="S27" s="24">
        <f>ROUND(P27*3%,2)</f>
        <v>0</v>
      </c>
      <c r="T27" s="23">
        <v>0</v>
      </c>
      <c r="U27" s="24">
        <f>IF(O27&gt;25000,25,0)</f>
        <v>0</v>
      </c>
      <c r="V27" s="23">
        <v>0</v>
      </c>
      <c r="W27" s="23">
        <v>0</v>
      </c>
      <c r="X27" s="24">
        <f>O27-Q27-T27-U27-V27-W27</f>
        <v>0</v>
      </c>
      <c r="Y27" s="25"/>
      <c r="Z27" s="26"/>
    </row>
    <row r="28" spans="1:26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3">
        <v>0</v>
      </c>
      <c r="L28" s="23">
        <v>0</v>
      </c>
      <c r="M28" s="23">
        <v>0</v>
      </c>
      <c r="N28" s="23">
        <v>0</v>
      </c>
      <c r="O28" s="24">
        <f>SUM(K28:N28)</f>
        <v>0</v>
      </c>
      <c r="P28" s="23">
        <f>O28</f>
        <v>0</v>
      </c>
      <c r="Q28" s="24">
        <f>ROUND(P28*8%,2)</f>
        <v>0</v>
      </c>
      <c r="R28" s="24">
        <f>ROUND(P28*12%,2)</f>
        <v>0</v>
      </c>
      <c r="S28" s="24">
        <f>ROUND(P28*3%,2)</f>
        <v>0</v>
      </c>
      <c r="T28" s="23">
        <v>0</v>
      </c>
      <c r="U28" s="24">
        <f>IF(O28&gt;25000,25,0)</f>
        <v>0</v>
      </c>
      <c r="V28" s="23">
        <v>0</v>
      </c>
      <c r="W28" s="23">
        <v>0</v>
      </c>
      <c r="X28" s="24">
        <f>O28-Q28-T28-U28-V28-W28</f>
        <v>0</v>
      </c>
      <c r="Y28" s="25"/>
      <c r="Z28" s="26"/>
    </row>
    <row r="29" spans="1:26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3">
        <v>0</v>
      </c>
      <c r="L29" s="23">
        <v>0</v>
      </c>
      <c r="M29" s="23">
        <v>0</v>
      </c>
      <c r="N29" s="23">
        <v>0</v>
      </c>
      <c r="O29" s="24">
        <f>SUM(K29:N29)</f>
        <v>0</v>
      </c>
      <c r="P29" s="23">
        <f>O29</f>
        <v>0</v>
      </c>
      <c r="Q29" s="24">
        <f>ROUND(P29*8%,2)</f>
        <v>0</v>
      </c>
      <c r="R29" s="24">
        <f>ROUND(P29*12%,2)</f>
        <v>0</v>
      </c>
      <c r="S29" s="24">
        <f>ROUND(P29*3%,2)</f>
        <v>0</v>
      </c>
      <c r="T29" s="23">
        <v>0</v>
      </c>
      <c r="U29" s="24">
        <f>IF(O29&gt;25000,25,0)</f>
        <v>0</v>
      </c>
      <c r="V29" s="23">
        <v>0</v>
      </c>
      <c r="W29" s="23">
        <v>0</v>
      </c>
      <c r="X29" s="24">
        <f>O29-Q29-T29-U29-V29-W29</f>
        <v>0</v>
      </c>
      <c r="Y29" s="25"/>
      <c r="Z29" s="26"/>
    </row>
    <row r="30" spans="1:26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3">
        <v>0</v>
      </c>
      <c r="L30" s="23">
        <v>0</v>
      </c>
      <c r="M30" s="23">
        <v>0</v>
      </c>
      <c r="N30" s="23">
        <v>0</v>
      </c>
      <c r="O30" s="24">
        <f>SUM(K30:N30)</f>
        <v>0</v>
      </c>
      <c r="P30" s="23">
        <f>O30</f>
        <v>0</v>
      </c>
      <c r="Q30" s="24">
        <f>ROUND(P30*8%,2)</f>
        <v>0</v>
      </c>
      <c r="R30" s="24">
        <f>ROUND(P30*12%,2)</f>
        <v>0</v>
      </c>
      <c r="S30" s="24">
        <f>ROUND(P30*3%,2)</f>
        <v>0</v>
      </c>
      <c r="T30" s="23">
        <v>0</v>
      </c>
      <c r="U30" s="24">
        <f>IF(O30&gt;25000,25,0)</f>
        <v>0</v>
      </c>
      <c r="V30" s="23">
        <v>0</v>
      </c>
      <c r="W30" s="23">
        <v>0</v>
      </c>
      <c r="X30" s="24">
        <f>O30-Q30-T30-U30-V30-W30</f>
        <v>0</v>
      </c>
      <c r="Y30" s="25"/>
      <c r="Z30" s="26"/>
    </row>
    <row r="31" spans="1:26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3">
        <v>0</v>
      </c>
      <c r="L31" s="23">
        <v>0</v>
      </c>
      <c r="M31" s="23">
        <v>0</v>
      </c>
      <c r="N31" s="23">
        <v>0</v>
      </c>
      <c r="O31" s="24">
        <f>SUM(K31:N31)</f>
        <v>0</v>
      </c>
      <c r="P31" s="23">
        <f>O31</f>
        <v>0</v>
      </c>
      <c r="Q31" s="24">
        <f>ROUND(P31*8%,2)</f>
        <v>0</v>
      </c>
      <c r="R31" s="24">
        <f>ROUND(P31*12%,2)</f>
        <v>0</v>
      </c>
      <c r="S31" s="24">
        <f>ROUND(P31*3%,2)</f>
        <v>0</v>
      </c>
      <c r="T31" s="23">
        <v>0</v>
      </c>
      <c r="U31" s="24">
        <f>IF(O31&gt;25000,25,0)</f>
        <v>0</v>
      </c>
      <c r="V31" s="23">
        <v>0</v>
      </c>
      <c r="W31" s="23">
        <v>0</v>
      </c>
      <c r="X31" s="24">
        <f>O31-Q31-T31-U31-V31-W31</f>
        <v>0</v>
      </c>
      <c r="Y31" s="25"/>
      <c r="Z31" s="26"/>
    </row>
    <row r="32" spans="1:26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3">
        <v>0</v>
      </c>
      <c r="L32" s="23">
        <v>0</v>
      </c>
      <c r="M32" s="23">
        <v>0</v>
      </c>
      <c r="N32" s="23">
        <v>0</v>
      </c>
      <c r="O32" s="24">
        <f>SUM(K32:N32)</f>
        <v>0</v>
      </c>
      <c r="P32" s="23">
        <f>O32</f>
        <v>0</v>
      </c>
      <c r="Q32" s="24">
        <f>ROUND(P32*8%,2)</f>
        <v>0</v>
      </c>
      <c r="R32" s="24">
        <f>ROUND(P32*12%,2)</f>
        <v>0</v>
      </c>
      <c r="S32" s="24">
        <f>ROUND(P32*3%,2)</f>
        <v>0</v>
      </c>
      <c r="T32" s="23">
        <v>0</v>
      </c>
      <c r="U32" s="24">
        <f>IF(O32&gt;25000,25,0)</f>
        <v>0</v>
      </c>
      <c r="V32" s="23">
        <v>0</v>
      </c>
      <c r="W32" s="23">
        <v>0</v>
      </c>
      <c r="X32" s="24">
        <f>O32-Q32-T32-U32-V32-W32</f>
        <v>0</v>
      </c>
      <c r="Y32" s="25"/>
      <c r="Z32" s="26"/>
    </row>
    <row r="33" spans="1:26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3">
        <v>0</v>
      </c>
      <c r="L33" s="23">
        <v>0</v>
      </c>
      <c r="M33" s="23">
        <v>0</v>
      </c>
      <c r="N33" s="23">
        <v>0</v>
      </c>
      <c r="O33" s="24">
        <f>SUM(K33:N33)</f>
        <v>0</v>
      </c>
      <c r="P33" s="23">
        <f>O33</f>
        <v>0</v>
      </c>
      <c r="Q33" s="24">
        <f>ROUND(P33*8%,2)</f>
        <v>0</v>
      </c>
      <c r="R33" s="24">
        <f>ROUND(P33*12%,2)</f>
        <v>0</v>
      </c>
      <c r="S33" s="24">
        <f>ROUND(P33*3%,2)</f>
        <v>0</v>
      </c>
      <c r="T33" s="23">
        <v>0</v>
      </c>
      <c r="U33" s="24">
        <f>IF(O33&gt;25000,25,0)</f>
        <v>0</v>
      </c>
      <c r="V33" s="23">
        <v>0</v>
      </c>
      <c r="W33" s="23">
        <v>0</v>
      </c>
      <c r="X33" s="24">
        <f>O33-Q33-T33-U33-V33-W33</f>
        <v>0</v>
      </c>
      <c r="Y33" s="25"/>
      <c r="Z33" s="26"/>
    </row>
    <row r="34" spans="1:26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3">
        <v>0</v>
      </c>
      <c r="L34" s="23">
        <v>0</v>
      </c>
      <c r="M34" s="23">
        <v>0</v>
      </c>
      <c r="N34" s="23">
        <v>0</v>
      </c>
      <c r="O34" s="24">
        <f>SUM(K34:N34)</f>
        <v>0</v>
      </c>
      <c r="P34" s="23">
        <f>O34</f>
        <v>0</v>
      </c>
      <c r="Q34" s="24">
        <f>ROUND(P34*8%,2)</f>
        <v>0</v>
      </c>
      <c r="R34" s="24">
        <f>ROUND(P34*12%,2)</f>
        <v>0</v>
      </c>
      <c r="S34" s="24">
        <f>ROUND(P34*3%,2)</f>
        <v>0</v>
      </c>
      <c r="T34" s="23">
        <v>0</v>
      </c>
      <c r="U34" s="24">
        <f>IF(O34&gt;25000,25,0)</f>
        <v>0</v>
      </c>
      <c r="V34" s="23">
        <v>0</v>
      </c>
      <c r="W34" s="23">
        <v>0</v>
      </c>
      <c r="X34" s="24">
        <f>O34-Q34-T34-U34-V34-W34</f>
        <v>0</v>
      </c>
      <c r="Y34" s="25"/>
      <c r="Z34" s="26"/>
    </row>
    <row r="35" spans="1:26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3">
        <v>0</v>
      </c>
      <c r="L35" s="23">
        <v>0</v>
      </c>
      <c r="M35" s="23">
        <v>0</v>
      </c>
      <c r="N35" s="23">
        <v>0</v>
      </c>
      <c r="O35" s="24">
        <f>SUM(K35:N35)</f>
        <v>0</v>
      </c>
      <c r="P35" s="23">
        <f>O35</f>
        <v>0</v>
      </c>
      <c r="Q35" s="24">
        <f>ROUND(P35*8%,2)</f>
        <v>0</v>
      </c>
      <c r="R35" s="24">
        <f>ROUND(P35*12%,2)</f>
        <v>0</v>
      </c>
      <c r="S35" s="24">
        <f>ROUND(P35*3%,2)</f>
        <v>0</v>
      </c>
      <c r="T35" s="23">
        <v>0</v>
      </c>
      <c r="U35" s="24">
        <f>IF(O35&gt;25000,25,0)</f>
        <v>0</v>
      </c>
      <c r="V35" s="23">
        <v>0</v>
      </c>
      <c r="W35" s="23">
        <v>0</v>
      </c>
      <c r="X35" s="24">
        <f>O35-Q35-T35-U35-V35-W35</f>
        <v>0</v>
      </c>
      <c r="Y35" s="25"/>
      <c r="Z35" s="26"/>
    </row>
    <row r="36" spans="1:26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3">
        <v>0</v>
      </c>
      <c r="L36" s="23">
        <v>0</v>
      </c>
      <c r="M36" s="23">
        <v>0</v>
      </c>
      <c r="N36" s="23">
        <v>0</v>
      </c>
      <c r="O36" s="24">
        <f>SUM(K36:N36)</f>
        <v>0</v>
      </c>
      <c r="P36" s="23">
        <f>O36</f>
        <v>0</v>
      </c>
      <c r="Q36" s="24">
        <f>ROUND(P36*8%,2)</f>
        <v>0</v>
      </c>
      <c r="R36" s="24">
        <f>ROUND(P36*12%,2)</f>
        <v>0</v>
      </c>
      <c r="S36" s="24">
        <f>ROUND(P36*3%,2)</f>
        <v>0</v>
      </c>
      <c r="T36" s="23">
        <v>0</v>
      </c>
      <c r="U36" s="24">
        <f>IF(O36&gt;25000,25,0)</f>
        <v>0</v>
      </c>
      <c r="V36" s="23">
        <v>0</v>
      </c>
      <c r="W36" s="23">
        <v>0</v>
      </c>
      <c r="X36" s="24">
        <f>O36-Q36-T36-U36-V36-W36</f>
        <v>0</v>
      </c>
      <c r="Y36" s="25"/>
      <c r="Z36" s="26"/>
    </row>
    <row r="37" spans="1:26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3">
        <v>0</v>
      </c>
      <c r="L37" s="23">
        <v>0</v>
      </c>
      <c r="M37" s="23">
        <v>0</v>
      </c>
      <c r="N37" s="23">
        <v>0</v>
      </c>
      <c r="O37" s="24">
        <f>SUM(K37:N37)</f>
        <v>0</v>
      </c>
      <c r="P37" s="23">
        <f>O37</f>
        <v>0</v>
      </c>
      <c r="Q37" s="24">
        <f>ROUND(P37*8%,2)</f>
        <v>0</v>
      </c>
      <c r="R37" s="24">
        <f>ROUND(P37*12%,2)</f>
        <v>0</v>
      </c>
      <c r="S37" s="24">
        <f>ROUND(P37*3%,2)</f>
        <v>0</v>
      </c>
      <c r="T37" s="23">
        <v>0</v>
      </c>
      <c r="U37" s="24">
        <f>IF(O37&gt;25000,25,0)</f>
        <v>0</v>
      </c>
      <c r="V37" s="23">
        <v>0</v>
      </c>
      <c r="W37" s="23">
        <v>0</v>
      </c>
      <c r="X37" s="24">
        <f>O37-Q37-T37-U37-V37-W37</f>
        <v>0</v>
      </c>
      <c r="Y37" s="25"/>
      <c r="Z37" s="26"/>
    </row>
    <row r="38" spans="1:26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3">
        <v>0</v>
      </c>
      <c r="L38" s="23">
        <v>0</v>
      </c>
      <c r="M38" s="23">
        <v>0</v>
      </c>
      <c r="N38" s="23">
        <v>0</v>
      </c>
      <c r="O38" s="24">
        <f>SUM(K38:N38)</f>
        <v>0</v>
      </c>
      <c r="P38" s="23">
        <f>O38</f>
        <v>0</v>
      </c>
      <c r="Q38" s="24">
        <f>ROUND(P38*8%,2)</f>
        <v>0</v>
      </c>
      <c r="R38" s="24">
        <f>ROUND(P38*12%,2)</f>
        <v>0</v>
      </c>
      <c r="S38" s="24">
        <f>ROUND(P38*3%,2)</f>
        <v>0</v>
      </c>
      <c r="T38" s="23">
        <v>0</v>
      </c>
      <c r="U38" s="24">
        <f>IF(O38&gt;25000,25,0)</f>
        <v>0</v>
      </c>
      <c r="V38" s="23">
        <v>0</v>
      </c>
      <c r="W38" s="23">
        <v>0</v>
      </c>
      <c r="X38" s="24">
        <f>O38-Q38-T38-U38-V38-W38</f>
        <v>0</v>
      </c>
      <c r="Y38" s="25"/>
      <c r="Z38" s="26"/>
    </row>
    <row r="39" spans="1:26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3">
        <v>0</v>
      </c>
      <c r="L39" s="23">
        <v>0</v>
      </c>
      <c r="M39" s="23">
        <v>0</v>
      </c>
      <c r="N39" s="23">
        <v>0</v>
      </c>
      <c r="O39" s="24">
        <f>SUM(K39:N39)</f>
        <v>0</v>
      </c>
      <c r="P39" s="23">
        <f>O39</f>
        <v>0</v>
      </c>
      <c r="Q39" s="24">
        <f>ROUND(P39*8%,2)</f>
        <v>0</v>
      </c>
      <c r="R39" s="24">
        <f>ROUND(P39*12%,2)</f>
        <v>0</v>
      </c>
      <c r="S39" s="24">
        <f>ROUND(P39*3%,2)</f>
        <v>0</v>
      </c>
      <c r="T39" s="23">
        <v>0</v>
      </c>
      <c r="U39" s="24">
        <f>IF(O39&gt;25000,25,0)</f>
        <v>0</v>
      </c>
      <c r="V39" s="23">
        <v>0</v>
      </c>
      <c r="W39" s="23">
        <v>0</v>
      </c>
      <c r="X39" s="24">
        <f>O39-Q39-T39-U39-V39-W39</f>
        <v>0</v>
      </c>
      <c r="Y39" s="25"/>
      <c r="Z39" s="26"/>
    </row>
    <row r="40" spans="1:26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3">
        <v>0</v>
      </c>
      <c r="L40" s="23">
        <v>0</v>
      </c>
      <c r="M40" s="23">
        <v>0</v>
      </c>
      <c r="N40" s="23">
        <v>0</v>
      </c>
      <c r="O40" s="24">
        <f>SUM(K40:N40)</f>
        <v>0</v>
      </c>
      <c r="P40" s="23">
        <f>O40</f>
        <v>0</v>
      </c>
      <c r="Q40" s="24">
        <f>ROUND(P40*8%,2)</f>
        <v>0</v>
      </c>
      <c r="R40" s="24">
        <f>ROUND(P40*12%,2)</f>
        <v>0</v>
      </c>
      <c r="S40" s="24">
        <f>ROUND(P40*3%,2)</f>
        <v>0</v>
      </c>
      <c r="T40" s="23">
        <v>0</v>
      </c>
      <c r="U40" s="24">
        <f>IF(O40&gt;25000,25,0)</f>
        <v>0</v>
      </c>
      <c r="V40" s="23">
        <v>0</v>
      </c>
      <c r="W40" s="23">
        <v>0</v>
      </c>
      <c r="X40" s="24">
        <f>O40-Q40-T40-U40-V40-W40</f>
        <v>0</v>
      </c>
      <c r="Y40" s="25"/>
      <c r="Z40" s="26"/>
    </row>
    <row r="41" spans="1:26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3">
        <v>0</v>
      </c>
      <c r="L41" s="23">
        <v>0</v>
      </c>
      <c r="M41" s="23">
        <v>0</v>
      </c>
      <c r="N41" s="23">
        <v>0</v>
      </c>
      <c r="O41" s="24">
        <f>SUM(K41:N41)</f>
        <v>0</v>
      </c>
      <c r="P41" s="23">
        <f>O41</f>
        <v>0</v>
      </c>
      <c r="Q41" s="24">
        <f>ROUND(P41*8%,2)</f>
        <v>0</v>
      </c>
      <c r="R41" s="24">
        <f>ROUND(P41*12%,2)</f>
        <v>0</v>
      </c>
      <c r="S41" s="24">
        <f>ROUND(P41*3%,2)</f>
        <v>0</v>
      </c>
      <c r="T41" s="23">
        <v>0</v>
      </c>
      <c r="U41" s="24">
        <f>IF(O41&gt;25000,25,0)</f>
        <v>0</v>
      </c>
      <c r="V41" s="23">
        <v>0</v>
      </c>
      <c r="W41" s="23">
        <v>0</v>
      </c>
      <c r="X41" s="24">
        <f>O41-Q41-T41-U41-V41-W41</f>
        <v>0</v>
      </c>
      <c r="Y41" s="25"/>
      <c r="Z41" s="26"/>
    </row>
    <row r="42" spans="1:26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3">
        <v>0</v>
      </c>
      <c r="L42" s="23">
        <v>0</v>
      </c>
      <c r="M42" s="23">
        <v>0</v>
      </c>
      <c r="N42" s="23">
        <v>0</v>
      </c>
      <c r="O42" s="24">
        <f>SUM(K42:N42)</f>
        <v>0</v>
      </c>
      <c r="P42" s="23">
        <f>O42</f>
        <v>0</v>
      </c>
      <c r="Q42" s="24">
        <f>ROUND(P42*8%,2)</f>
        <v>0</v>
      </c>
      <c r="R42" s="24">
        <f>ROUND(P42*12%,2)</f>
        <v>0</v>
      </c>
      <c r="S42" s="24">
        <f>ROUND(P42*3%,2)</f>
        <v>0</v>
      </c>
      <c r="T42" s="23">
        <v>0</v>
      </c>
      <c r="U42" s="24">
        <f>IF(O42&gt;25000,25,0)</f>
        <v>0</v>
      </c>
      <c r="V42" s="23">
        <v>0</v>
      </c>
      <c r="W42" s="23">
        <v>0</v>
      </c>
      <c r="X42" s="24">
        <f>O42-Q42-T42-U42-V42-W42</f>
        <v>0</v>
      </c>
      <c r="Y42" s="25"/>
      <c r="Z42" s="26"/>
    </row>
    <row r="43" spans="1:26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3">
        <v>0</v>
      </c>
      <c r="L43" s="23">
        <v>0</v>
      </c>
      <c r="M43" s="23">
        <v>0</v>
      </c>
      <c r="N43" s="23">
        <v>0</v>
      </c>
      <c r="O43" s="24">
        <f>SUM(K43:N43)</f>
        <v>0</v>
      </c>
      <c r="P43" s="23">
        <f>O43</f>
        <v>0</v>
      </c>
      <c r="Q43" s="24">
        <f>ROUND(P43*8%,2)</f>
        <v>0</v>
      </c>
      <c r="R43" s="24">
        <f>ROUND(P43*12%,2)</f>
        <v>0</v>
      </c>
      <c r="S43" s="24">
        <f>ROUND(P43*3%,2)</f>
        <v>0</v>
      </c>
      <c r="T43" s="23">
        <v>0</v>
      </c>
      <c r="U43" s="24">
        <f>IF(O43&gt;25000,25,0)</f>
        <v>0</v>
      </c>
      <c r="V43" s="23">
        <v>0</v>
      </c>
      <c r="W43" s="23">
        <v>0</v>
      </c>
      <c r="X43" s="24">
        <f>O43-Q43-T43-U43-V43-W43</f>
        <v>0</v>
      </c>
      <c r="Y43" s="25"/>
      <c r="Z43" s="26"/>
    </row>
    <row r="44" spans="1:26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3">
        <v>0</v>
      </c>
      <c r="L44" s="23">
        <v>0</v>
      </c>
      <c r="M44" s="23">
        <v>0</v>
      </c>
      <c r="N44" s="23">
        <v>0</v>
      </c>
      <c r="O44" s="24">
        <f>SUM(K44:N44)</f>
        <v>0</v>
      </c>
      <c r="P44" s="23">
        <f>O44</f>
        <v>0</v>
      </c>
      <c r="Q44" s="24">
        <f>ROUND(P44*8%,2)</f>
        <v>0</v>
      </c>
      <c r="R44" s="24">
        <f>ROUND(P44*12%,2)</f>
        <v>0</v>
      </c>
      <c r="S44" s="24">
        <f>ROUND(P44*3%,2)</f>
        <v>0</v>
      </c>
      <c r="T44" s="23">
        <v>0</v>
      </c>
      <c r="U44" s="24">
        <f>IF(O44&gt;25000,25,0)</f>
        <v>0</v>
      </c>
      <c r="V44" s="23">
        <v>0</v>
      </c>
      <c r="W44" s="23">
        <v>0</v>
      </c>
      <c r="X44" s="24">
        <f>O44-Q44-T44-U44-V44-W44</f>
        <v>0</v>
      </c>
      <c r="Y44" s="25"/>
      <c r="Z44" s="26"/>
    </row>
    <row r="45" spans="1:26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3">
        <v>0</v>
      </c>
      <c r="L45" s="23">
        <v>0</v>
      </c>
      <c r="M45" s="23">
        <v>0</v>
      </c>
      <c r="N45" s="23">
        <v>0</v>
      </c>
      <c r="O45" s="24">
        <f>SUM(K45:N45)</f>
        <v>0</v>
      </c>
      <c r="P45" s="23">
        <f>O45</f>
        <v>0</v>
      </c>
      <c r="Q45" s="24">
        <f>ROUND(P45*8%,2)</f>
        <v>0</v>
      </c>
      <c r="R45" s="24">
        <f>ROUND(P45*12%,2)</f>
        <v>0</v>
      </c>
      <c r="S45" s="24">
        <f>ROUND(P45*3%,2)</f>
        <v>0</v>
      </c>
      <c r="T45" s="23">
        <v>0</v>
      </c>
      <c r="U45" s="24">
        <f>IF(O45&gt;25000,25,0)</f>
        <v>0</v>
      </c>
      <c r="V45" s="23">
        <v>0</v>
      </c>
      <c r="W45" s="23">
        <v>0</v>
      </c>
      <c r="X45" s="24">
        <f>O45-Q45-T45-U45-V45-W45</f>
        <v>0</v>
      </c>
      <c r="Y45" s="25"/>
      <c r="Z45" s="26"/>
    </row>
    <row r="46" spans="1:26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3">
        <v>0</v>
      </c>
      <c r="L46" s="23">
        <v>0</v>
      </c>
      <c r="M46" s="23">
        <v>0</v>
      </c>
      <c r="N46" s="23">
        <v>0</v>
      </c>
      <c r="O46" s="24">
        <f>SUM(K46:N46)</f>
        <v>0</v>
      </c>
      <c r="P46" s="23">
        <f>O46</f>
        <v>0</v>
      </c>
      <c r="Q46" s="24">
        <f>ROUND(P46*8%,2)</f>
        <v>0</v>
      </c>
      <c r="R46" s="24">
        <f>ROUND(P46*12%,2)</f>
        <v>0</v>
      </c>
      <c r="S46" s="24">
        <f>ROUND(P46*3%,2)</f>
        <v>0</v>
      </c>
      <c r="T46" s="23">
        <v>0</v>
      </c>
      <c r="U46" s="24">
        <f>IF(O46&gt;25000,25,0)</f>
        <v>0</v>
      </c>
      <c r="V46" s="23">
        <v>0</v>
      </c>
      <c r="W46" s="23">
        <v>0</v>
      </c>
      <c r="X46" s="24">
        <f>O46-Q46-T46-U46-V46-W46</f>
        <v>0</v>
      </c>
      <c r="Y46" s="25"/>
      <c r="Z46" s="26"/>
    </row>
    <row r="47" spans="1:26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3">
        <v>0</v>
      </c>
      <c r="L47" s="23">
        <v>0</v>
      </c>
      <c r="M47" s="23">
        <v>0</v>
      </c>
      <c r="N47" s="23">
        <v>0</v>
      </c>
      <c r="O47" s="24">
        <f>SUM(K47:N47)</f>
        <v>0</v>
      </c>
      <c r="P47" s="23">
        <f>O47</f>
        <v>0</v>
      </c>
      <c r="Q47" s="24">
        <f>ROUND(P47*8%,2)</f>
        <v>0</v>
      </c>
      <c r="R47" s="24">
        <f>ROUND(P47*12%,2)</f>
        <v>0</v>
      </c>
      <c r="S47" s="24">
        <f>ROUND(P47*3%,2)</f>
        <v>0</v>
      </c>
      <c r="T47" s="23">
        <v>0</v>
      </c>
      <c r="U47" s="24">
        <f>IF(O47&gt;25000,25,0)</f>
        <v>0</v>
      </c>
      <c r="V47" s="23">
        <v>0</v>
      </c>
      <c r="W47" s="23">
        <v>0</v>
      </c>
      <c r="X47" s="24">
        <f>O47-Q47-T47-U47-V47-W47</f>
        <v>0</v>
      </c>
      <c r="Y47" s="25"/>
      <c r="Z47" s="26"/>
    </row>
    <row r="48" spans="1:26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3">
        <v>0</v>
      </c>
      <c r="L48" s="23">
        <v>0</v>
      </c>
      <c r="M48" s="23">
        <v>0</v>
      </c>
      <c r="N48" s="23">
        <v>0</v>
      </c>
      <c r="O48" s="24">
        <f>SUM(K48:N48)</f>
        <v>0</v>
      </c>
      <c r="P48" s="23">
        <f>O48</f>
        <v>0</v>
      </c>
      <c r="Q48" s="24">
        <f>ROUND(P48*8%,2)</f>
        <v>0</v>
      </c>
      <c r="R48" s="24">
        <f>ROUND(P48*12%,2)</f>
        <v>0</v>
      </c>
      <c r="S48" s="24">
        <f>ROUND(P48*3%,2)</f>
        <v>0</v>
      </c>
      <c r="T48" s="23">
        <v>0</v>
      </c>
      <c r="U48" s="24">
        <f>IF(O48&gt;25000,25,0)</f>
        <v>0</v>
      </c>
      <c r="V48" s="23">
        <v>0</v>
      </c>
      <c r="W48" s="23">
        <v>0</v>
      </c>
      <c r="X48" s="24">
        <f>O48-Q48-T48-U48-V48-W48</f>
        <v>0</v>
      </c>
      <c r="Y48" s="25"/>
      <c r="Z48" s="26"/>
    </row>
    <row r="49" spans="1:26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3">
        <v>0</v>
      </c>
      <c r="L49" s="23">
        <v>0</v>
      </c>
      <c r="M49" s="23">
        <v>0</v>
      </c>
      <c r="N49" s="23">
        <v>0</v>
      </c>
      <c r="O49" s="24">
        <f>SUM(K49:N49)</f>
        <v>0</v>
      </c>
      <c r="P49" s="23">
        <f>O49</f>
        <v>0</v>
      </c>
      <c r="Q49" s="24">
        <f>ROUND(P49*8%,2)</f>
        <v>0</v>
      </c>
      <c r="R49" s="24">
        <f>ROUND(P49*12%,2)</f>
        <v>0</v>
      </c>
      <c r="S49" s="24">
        <f>ROUND(P49*3%,2)</f>
        <v>0</v>
      </c>
      <c r="T49" s="23">
        <v>0</v>
      </c>
      <c r="U49" s="24">
        <f>IF(O49&gt;25000,25,0)</f>
        <v>0</v>
      </c>
      <c r="V49" s="23">
        <v>0</v>
      </c>
      <c r="W49" s="23">
        <v>0</v>
      </c>
      <c r="X49" s="24">
        <f>O49-Q49-T49-U49-V49-W49</f>
        <v>0</v>
      </c>
      <c r="Y49" s="25"/>
      <c r="Z49" s="26"/>
    </row>
    <row r="50" spans="1:26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3">
        <v>0</v>
      </c>
      <c r="L50" s="23">
        <v>0</v>
      </c>
      <c r="M50" s="23">
        <v>0</v>
      </c>
      <c r="N50" s="23">
        <v>0</v>
      </c>
      <c r="O50" s="24">
        <f>SUM(K50:N50)</f>
        <v>0</v>
      </c>
      <c r="P50" s="23">
        <f>O50</f>
        <v>0</v>
      </c>
      <c r="Q50" s="24">
        <f>ROUND(P50*8%,2)</f>
        <v>0</v>
      </c>
      <c r="R50" s="24">
        <f>ROUND(P50*12%,2)</f>
        <v>0</v>
      </c>
      <c r="S50" s="24">
        <f>ROUND(P50*3%,2)</f>
        <v>0</v>
      </c>
      <c r="T50" s="23">
        <v>0</v>
      </c>
      <c r="U50" s="24">
        <f>IF(O50&gt;25000,25,0)</f>
        <v>0</v>
      </c>
      <c r="V50" s="23">
        <v>0</v>
      </c>
      <c r="W50" s="23">
        <v>0</v>
      </c>
      <c r="X50" s="24">
        <f>O50-Q50-T50-U50-V50-W50</f>
        <v>0</v>
      </c>
      <c r="Y50" s="25"/>
      <c r="Z50" s="26"/>
    </row>
    <row r="51" spans="1:26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3">
        <v>0</v>
      </c>
      <c r="L51" s="23">
        <v>0</v>
      </c>
      <c r="M51" s="23">
        <v>0</v>
      </c>
      <c r="N51" s="23">
        <v>0</v>
      </c>
      <c r="O51" s="24">
        <f>SUM(K51:N51)</f>
        <v>0</v>
      </c>
      <c r="P51" s="23">
        <f>O51</f>
        <v>0</v>
      </c>
      <c r="Q51" s="24">
        <f>ROUND(P51*8%,2)</f>
        <v>0</v>
      </c>
      <c r="R51" s="24">
        <f>ROUND(P51*12%,2)</f>
        <v>0</v>
      </c>
      <c r="S51" s="24">
        <f>ROUND(P51*3%,2)</f>
        <v>0</v>
      </c>
      <c r="T51" s="23">
        <v>0</v>
      </c>
      <c r="U51" s="24">
        <f>IF(O51&gt;25000,25,0)</f>
        <v>0</v>
      </c>
      <c r="V51" s="23">
        <v>0</v>
      </c>
      <c r="W51" s="23">
        <v>0</v>
      </c>
      <c r="X51" s="24">
        <f>O51-Q51-T51-U51-V51-W51</f>
        <v>0</v>
      </c>
      <c r="Y51" s="25"/>
      <c r="Z51" s="26"/>
    </row>
    <row r="52" spans="1:26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3">
        <v>0</v>
      </c>
      <c r="L52" s="23">
        <v>0</v>
      </c>
      <c r="M52" s="23">
        <v>0</v>
      </c>
      <c r="N52" s="23">
        <v>0</v>
      </c>
      <c r="O52" s="24">
        <f>SUM(K52:N52)</f>
        <v>0</v>
      </c>
      <c r="P52" s="23">
        <f>O52</f>
        <v>0</v>
      </c>
      <c r="Q52" s="24">
        <f>ROUND(P52*8%,2)</f>
        <v>0</v>
      </c>
      <c r="R52" s="24">
        <f>ROUND(P52*12%,2)</f>
        <v>0</v>
      </c>
      <c r="S52" s="24">
        <f>ROUND(P52*3%,2)</f>
        <v>0</v>
      </c>
      <c r="T52" s="23">
        <v>0</v>
      </c>
      <c r="U52" s="24">
        <f>IF(O52&gt;25000,25,0)</f>
        <v>0</v>
      </c>
      <c r="V52" s="23">
        <v>0</v>
      </c>
      <c r="W52" s="23">
        <v>0</v>
      </c>
      <c r="X52" s="24">
        <f>O52-Q52-T52-U52-V52-W52</f>
        <v>0</v>
      </c>
      <c r="Y52" s="25"/>
      <c r="Z52" s="26"/>
    </row>
    <row r="53" spans="1:26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3">
        <v>0</v>
      </c>
      <c r="L53" s="23">
        <v>0</v>
      </c>
      <c r="M53" s="23">
        <v>0</v>
      </c>
      <c r="N53" s="23">
        <v>0</v>
      </c>
      <c r="O53" s="24">
        <f>SUM(K53:N53)</f>
        <v>0</v>
      </c>
      <c r="P53" s="23">
        <f>O53</f>
        <v>0</v>
      </c>
      <c r="Q53" s="24">
        <f>ROUND(P53*8%,2)</f>
        <v>0</v>
      </c>
      <c r="R53" s="24">
        <f>ROUND(P53*12%,2)</f>
        <v>0</v>
      </c>
      <c r="S53" s="24">
        <f>ROUND(P53*3%,2)</f>
        <v>0</v>
      </c>
      <c r="T53" s="23">
        <v>0</v>
      </c>
      <c r="U53" s="24">
        <f>IF(O53&gt;25000,25,0)</f>
        <v>0</v>
      </c>
      <c r="V53" s="23">
        <v>0</v>
      </c>
      <c r="W53" s="23">
        <v>0</v>
      </c>
      <c r="X53" s="24">
        <f>O53-Q53-T53-U53-V53-W53</f>
        <v>0</v>
      </c>
      <c r="Y53" s="25"/>
      <c r="Z53" s="26"/>
    </row>
    <row r="54" spans="1:26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3">
        <v>0</v>
      </c>
      <c r="L54" s="23">
        <v>0</v>
      </c>
      <c r="M54" s="23">
        <v>0</v>
      </c>
      <c r="N54" s="23">
        <v>0</v>
      </c>
      <c r="O54" s="24">
        <f>SUM(K54:N54)</f>
        <v>0</v>
      </c>
      <c r="P54" s="23">
        <f>O54</f>
        <v>0</v>
      </c>
      <c r="Q54" s="24">
        <f>ROUND(P54*8%,2)</f>
        <v>0</v>
      </c>
      <c r="R54" s="24">
        <f>ROUND(P54*12%,2)</f>
        <v>0</v>
      </c>
      <c r="S54" s="24">
        <f>ROUND(P54*3%,2)</f>
        <v>0</v>
      </c>
      <c r="T54" s="23">
        <v>0</v>
      </c>
      <c r="U54" s="24">
        <f>IF(O54&gt;25000,25,0)</f>
        <v>0</v>
      </c>
      <c r="V54" s="23">
        <v>0</v>
      </c>
      <c r="W54" s="23">
        <v>0</v>
      </c>
      <c r="X54" s="24">
        <f>O54-Q54-T54-U54-V54-W54</f>
        <v>0</v>
      </c>
      <c r="Y54" s="25"/>
      <c r="Z54" s="26"/>
    </row>
  </sheetData>
  <autoFilter ref="A4:Z54"/>
  <mergeCells count="2">
    <mergeCell ref="A1:Z1"/>
    <mergeCell ref="A2:Z2"/>
  </mergeCells>
  <dataValidations count="8">
    <dataValidation type="decimal" operator="greaterThanOrEqual" allowBlank="1" showErrorMessage="1" errorTitle="Enter a non-negative amount" error="Use zero or a positive number." sqref="K10:N54">
      <formula1>0</formula1>
    </dataValidation>
    <dataValidation type="decimal" operator="greaterThanOrEqual" allowBlank="1" showErrorMessage="1" errorTitle="Enter a non-negative amount" error="Use zero or a positive number." sqref="K5:N54">
      <formula1>0</formula1>
    </dataValidation>
    <dataValidation type="decimal" operator="greaterThanOrEqual" allowBlank="1" showErrorMessage="1" errorTitle="Enter a non-negative amount" error="Use zero or a positive number." sqref="P10:P54">
      <formula1>0</formula1>
    </dataValidation>
    <dataValidation type="decimal" operator="greaterThanOrEqual" allowBlank="1" showErrorMessage="1" errorTitle="Enter a non-negative amount" error="Use zero or a positive number." sqref="P5:P54">
      <formula1>0</formula1>
    </dataValidation>
    <dataValidation type="decimal" operator="greaterThanOrEqual" allowBlank="1" showErrorMessage="1" errorTitle="Enter a non-negative amount" error="Use zero or a positive number." sqref="T10:T54">
      <formula1>0</formula1>
    </dataValidation>
    <dataValidation type="decimal" operator="greaterThanOrEqual" allowBlank="1" showErrorMessage="1" errorTitle="Enter a non-negative amount" error="Use zero or a positive number." sqref="T5:T54">
      <formula1>0</formula1>
    </dataValidation>
    <dataValidation type="decimal" operator="greaterThanOrEqual" allowBlank="1" showErrorMessage="1" errorTitle="Enter a non-negative amount" error="Use zero or a positive number." sqref="V10:W54">
      <formula1>0</formula1>
    </dataValidation>
    <dataValidation type="decimal" operator="greaterThanOrEqual" allowBlank="1" showErrorMessage="1" errorTitle="Enter a non-negative amount" error="Use zero or a positive number." sqref="V5:W54">
      <formula1>0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  <headerFooter>
    <oddFooter>&amp;LMyPayslip.lk template&amp;CPage &amp;P of &amp;N&amp;RPayroll record - handle as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 showGridLines="0"/>
  </sheetViews>
  <sheetFormatPr defaultRowHeight="15" outlineLevelRow="0" outlineLevelCol="0" x14ac:dyDescent="55"/>
  <cols>
    <col min="1" max="1" width="29" customWidth="1"/>
    <col min="2" max="2" width="92" customWidth="1"/>
  </cols>
  <sheetData>
    <row r="1" ht="32" customHeight="1" spans="1:2" x14ac:dyDescent="0.25">
      <c r="A1" s="27" t="s">
        <v>66</v>
      </c>
      <c r="B1" s="27"/>
    </row>
    <row r="3" ht="34" customHeight="1" spans="1:2" x14ac:dyDescent="0.25">
      <c r="A3" s="28" t="s">
        <v>67</v>
      </c>
      <c r="B3" s="29" t="s">
        <v>68</v>
      </c>
    </row>
    <row r="4" ht="34" customHeight="1" spans="1:2" x14ac:dyDescent="0.25">
      <c r="A4" s="28" t="s">
        <v>69</v>
      </c>
      <c r="B4" s="29" t="s">
        <v>70</v>
      </c>
    </row>
    <row r="5" ht="34" customHeight="1" spans="1:2" x14ac:dyDescent="0.25">
      <c r="A5" s="28" t="s">
        <v>71</v>
      </c>
      <c r="B5" s="29" t="s">
        <v>72</v>
      </c>
    </row>
    <row r="6" ht="34" customHeight="1" spans="1:2" x14ac:dyDescent="0.25">
      <c r="A6" s="28" t="s">
        <v>73</v>
      </c>
      <c r="B6" s="29" t="s">
        <v>74</v>
      </c>
    </row>
    <row r="7" ht="34" customHeight="1" spans="1:2" x14ac:dyDescent="0.25">
      <c r="A7" s="28" t="s">
        <v>24</v>
      </c>
      <c r="B7" s="29" t="s">
        <v>75</v>
      </c>
    </row>
    <row r="8" ht="34" customHeight="1" spans="1:2" x14ac:dyDescent="0.25">
      <c r="A8" s="28" t="s">
        <v>76</v>
      </c>
      <c r="B8" s="29" t="s">
        <v>77</v>
      </c>
    </row>
    <row r="9" ht="34" customHeight="1" spans="1:2" x14ac:dyDescent="0.25">
      <c r="A9" s="28" t="s">
        <v>78</v>
      </c>
      <c r="B9" s="29" t="s">
        <v>79</v>
      </c>
    </row>
    <row r="10" ht="34" customHeight="1" spans="1:2" x14ac:dyDescent="0.25">
      <c r="A10" s="28" t="s">
        <v>80</v>
      </c>
      <c r="B10" s="29" t="s">
        <v>81</v>
      </c>
    </row>
    <row r="13" spans="1:2" x14ac:dyDescent="0.25">
      <c r="A13" s="30" t="s">
        <v>82</v>
      </c>
      <c r="B13" s="31"/>
    </row>
    <row r="14" spans="1:2" x14ac:dyDescent="0.25">
      <c r="A14" s="28" t="s">
        <v>83</v>
      </c>
      <c r="B14" s="32" t="s">
        <v>84</v>
      </c>
    </row>
    <row r="15" spans="1:2" x14ac:dyDescent="0.25">
      <c r="A15" s="28" t="s">
        <v>85</v>
      </c>
      <c r="B15" s="32" t="s">
        <v>86</v>
      </c>
    </row>
    <row r="16" spans="1:2" x14ac:dyDescent="0.25">
      <c r="A16" s="28" t="s">
        <v>87</v>
      </c>
      <c r="B16" s="32" t="s">
        <v>88</v>
      </c>
    </row>
    <row r="17" spans="1:2" x14ac:dyDescent="0.25">
      <c r="A17" s="28" t="s">
        <v>89</v>
      </c>
      <c r="B17" s="32" t="s">
        <v>90</v>
      </c>
    </row>
    <row r="18" spans="1:2" x14ac:dyDescent="0.25">
      <c r="A18" s="28" t="s">
        <v>91</v>
      </c>
      <c r="B18" s="32" t="s">
        <v>92</v>
      </c>
    </row>
    <row r="19" spans="1:2" x14ac:dyDescent="0.25">
      <c r="A19" s="28" t="s">
        <v>93</v>
      </c>
      <c r="B19" s="32" t="s">
        <v>94</v>
      </c>
    </row>
  </sheetData>
  <mergeCells count="1">
    <mergeCell ref="A1:B1"/>
  </mergeCells>
  <hyperlinks>
    <hyperlink ref="B14" r:id="rId1"/>
    <hyperlink ref="B15" r:id="rId2"/>
    <hyperlink ref="B16" r:id="rId3"/>
    <hyperlink ref="B17" r:id="rId4"/>
    <hyperlink ref="B18" r:id="rId5"/>
    <hyperlink ref="B19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Payslip</vt:lpstr>
      <vt:lpstr>Payroll Register</vt:lpstr>
      <vt:lpstr>Instructions and Sources</vt:lpstr>
    </vt:vector>
  </TitlesOfParts>
  <Company>MyPayslip.lk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MyPayslip.lk</dc:creator>
  <dc:title>Sri Lanka Payslip and Payroll Template</dc:title>
  <dc:subject>Editable Sri Lankan employee payslip and remuneration record</dc:subject>
  <dc:description>Free source-backed payslip workbook from https://mypayslip.lk/payslip-template/</dc:description>
  <cp:keywords/>
  <cp:category/>
  <cp:lastModifiedBy>MyPayslip.lk</cp:lastModifiedBy>
  <dcterms:created xsi:type="dcterms:W3CDTF">2026-07-17T00:00:00Z</dcterms:created>
  <dcterms:modified xsi:type="dcterms:W3CDTF">2026-07-17T00:00:00Z</dcterms:modified>
</cp:coreProperties>
</file>